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61" firstSheet="20" activeTab="22"/>
  </bookViews>
  <sheets>
    <sheet name="NRWNBB" sheetId="89" state="veryHidden" r:id="rId1"/>
    <sheet name="首页" sheetId="218" r:id="rId2"/>
    <sheet name="目录" sheetId="157" r:id="rId3"/>
    <sheet name="第一部分" sheetId="194" r:id="rId4"/>
    <sheet name="表1全区收入" sheetId="86" r:id="rId5"/>
    <sheet name="表2全区支出" sheetId="68" r:id="rId6"/>
    <sheet name="GAPEVW" sheetId="88" state="veryHidden" r:id="rId7"/>
    <sheet name="表3本级收入" sheetId="128" r:id="rId8"/>
    <sheet name="表4本级支出" sheetId="129" r:id="rId9"/>
    <sheet name="表5本级支出（功能分类）" sheetId="179" r:id="rId10"/>
    <sheet name="表6本级一般支出（经济分类）" sheetId="178" r:id="rId11"/>
    <sheet name="表7市级对薛城区一般性转移支付及税收返还情况表 " sheetId="191" r:id="rId12"/>
    <sheet name="表8市级对薛城区专项转移支付情况表" sheetId="192" r:id="rId13"/>
    <sheet name="表9区对镇街返还性支出和转移支付支出情况" sheetId="162" r:id="rId14"/>
    <sheet name="表10区对镇街专项转移支付支出情况" sheetId="193" r:id="rId15"/>
    <sheet name="第二部分" sheetId="196" r:id="rId16"/>
    <sheet name="表11基金收入" sheetId="108" r:id="rId17"/>
    <sheet name="表12基金支出" sheetId="107" r:id="rId18"/>
    <sheet name="表13本级基金收入" sheetId="232" r:id="rId19"/>
    <sheet name="表14本级基金支出" sheetId="233" r:id="rId20"/>
    <sheet name="表15区对镇街政府性基金预算转移支付表" sheetId="166" r:id="rId21"/>
    <sheet name="第三部分" sheetId="197" r:id="rId22"/>
    <sheet name="表16国有资本经营收入决算表" sheetId="158" r:id="rId23"/>
    <sheet name="表17国有资本经营支出决算表" sheetId="180" r:id="rId24"/>
    <sheet name="表18本级国有资本经营收入决算表" sheetId="239" r:id="rId25"/>
    <sheet name="表19本级国有资本经营支出决算表" sheetId="240" r:id="rId26"/>
    <sheet name="表20区对镇街国有资本经营预算转移支付表" sheetId="207" r:id="rId27"/>
    <sheet name="第四部分" sheetId="198" r:id="rId28"/>
    <sheet name="表21社会保险基金收入" sheetId="228" r:id="rId29"/>
    <sheet name="表22社会保险基金支出" sheetId="229" r:id="rId30"/>
    <sheet name="表23本级社会保险基金收入" sheetId="241" r:id="rId31"/>
    <sheet name="表24本级社会保险基金支出" sheetId="242" r:id="rId32"/>
    <sheet name="表25社会保险基金结余" sheetId="190" r:id="rId33"/>
    <sheet name="第五部分" sheetId="199" r:id="rId34"/>
    <sheet name="表26债务限额和余额" sheetId="208" r:id="rId35"/>
    <sheet name="表27一般债务限额和余额" sheetId="211" r:id="rId36"/>
    <sheet name="表28专项债务限额和余额" sheetId="212" r:id="rId37"/>
    <sheet name="表29债券发行" sheetId="213" r:id="rId38"/>
    <sheet name="表30债券还本付息" sheetId="214" r:id="rId39"/>
    <sheet name="表31分地区债券资金使用情况" sheetId="215" r:id="rId40"/>
    <sheet name="表32债务收支决算草案表" sheetId="216" r:id="rId41"/>
  </sheets>
  <definedNames>
    <definedName name="_xlnm._FilterDatabase" localSheetId="9" hidden="1">'表5本级支出（功能分类）'!$A$4:$C$386</definedName>
    <definedName name="_xlnm.Print_Area" localSheetId="14">表10区对镇街专项转移支付支出情况!$A$1:$I$5</definedName>
    <definedName name="_xlnm.Print_Area" localSheetId="17">表12基金支出!$A$1:$G$38</definedName>
    <definedName name="_xlnm.Print_Area" localSheetId="19">表14本级基金支出!$A$1:$G$39</definedName>
    <definedName name="_xlnm.Print_Area" localSheetId="4">表1全区收入!$A$1:$G$40</definedName>
    <definedName name="_xlnm.Print_Area" localSheetId="28">表21社会保险基金收入!$A$1:$G$70</definedName>
    <definedName name="_xlnm.Print_Area" localSheetId="29">表22社会保险基金支出!$A$1:$G$55</definedName>
    <definedName name="_xlnm.Print_Area" localSheetId="30">表23本级社会保险基金收入!$A$1:$G$70</definedName>
    <definedName name="_xlnm.Print_Area" localSheetId="31">表24本级社会保险基金支出!$A$1:$G$55</definedName>
    <definedName name="_xlnm.Print_Area" localSheetId="5">表2全区支出!$A$1:$G$41</definedName>
    <definedName name="_xlnm.Print_Area" localSheetId="7">表3本级收入!$A$1:$G$40</definedName>
    <definedName name="_xlnm.Print_Area" localSheetId="8">表4本级支出!$A$1:$G$42</definedName>
    <definedName name="_xlnm.Print_Area" localSheetId="13">表9区对镇街返还性支出和转移支付支出情况!$A$1:$I$18</definedName>
    <definedName name="_xlnm.Print_Titles" localSheetId="40">表32债务收支决算草案表!$4:$4</definedName>
    <definedName name="_xlnm.Print_Titles" localSheetId="10">'表6本级一般支出（经济分类）'!$4:$4</definedName>
    <definedName name="地区名称" localSheetId="18">#REF!</definedName>
    <definedName name="地区名称" localSheetId="19">#REF!</definedName>
    <definedName name="地区名称" localSheetId="24">#REF!</definedName>
    <definedName name="地区名称" localSheetId="25">#REF!</definedName>
    <definedName name="地区名称" localSheetId="28">#REF!</definedName>
    <definedName name="地区名称" localSheetId="29">#REF!</definedName>
    <definedName name="地区名称" localSheetId="30">#REF!</definedName>
    <definedName name="地区名称" localSheetId="31">#REF!</definedName>
    <definedName name="地区名称" localSheetId="1">#REF!</definedName>
    <definedName name="地区名称">#REF!</definedName>
  </definedName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<sst xmlns="http://schemas.openxmlformats.org/spreadsheetml/2006/main" count="1497" uniqueCount="814">
  <si>
    <t>薛城区2024年政府决算表</t>
  </si>
  <si>
    <t>2024年薛城区决算表</t>
  </si>
  <si>
    <t>目   录</t>
  </si>
  <si>
    <t>第一部分   一般公共预算报表</t>
  </si>
  <si>
    <t>表1</t>
  </si>
  <si>
    <t>2024年薛城区一般公共预算收入决算表</t>
  </si>
  <si>
    <t>表2</t>
  </si>
  <si>
    <t>2024年薛城区一般公共预算支出决算表</t>
  </si>
  <si>
    <t>表3</t>
  </si>
  <si>
    <t>2024年薛城区本级一般公共预算收入决算表</t>
  </si>
  <si>
    <t>表4</t>
  </si>
  <si>
    <t>2024年薛城区本级一般公共预算支出决算表</t>
  </si>
  <si>
    <t>表5</t>
  </si>
  <si>
    <t>2024年薛城区本级一般公共预算支出决算表（功能分类）</t>
  </si>
  <si>
    <t>表6</t>
  </si>
  <si>
    <t>2024年薛城区本级一般公共预算基本支出决算表（经济分类）</t>
  </si>
  <si>
    <t>表7</t>
  </si>
  <si>
    <t>2024年市级对薛城区一般性转移支付及税收返还决算表</t>
  </si>
  <si>
    <t>表8</t>
  </si>
  <si>
    <t>2024年市级对薛城区专项转移支付决算表</t>
  </si>
  <si>
    <t>表9</t>
  </si>
  <si>
    <t>2024年薛城区本级对镇街税收返还和转移支付决算表</t>
  </si>
  <si>
    <t>表10</t>
  </si>
  <si>
    <t>2024年薛城区一般公共预算安排的专项转移支付分地区、分项目决算表</t>
  </si>
  <si>
    <t>第二部分  政府性基金预算报表</t>
  </si>
  <si>
    <t>表11</t>
  </si>
  <si>
    <t>2024年薛城区政府性基金预算收入决算表</t>
  </si>
  <si>
    <t>表12</t>
  </si>
  <si>
    <t>2024年薛城区政府性基金预算支出决算表</t>
  </si>
  <si>
    <t>表13</t>
  </si>
  <si>
    <t>2024年薛城区本级政府性基金预算收入决算表</t>
  </si>
  <si>
    <t>表14</t>
  </si>
  <si>
    <t>2024年薛城区本级政府性基金预算支出决算表</t>
  </si>
  <si>
    <t>表15</t>
  </si>
  <si>
    <t>2024年薛城区政府性基金对下转移支付分地区、分项目决算表</t>
  </si>
  <si>
    <t xml:space="preserve">  第三部分  国有资本经营预算报表</t>
  </si>
  <si>
    <t>表16</t>
  </si>
  <si>
    <t>2024年薛城区国有资本经营预算收入决算表</t>
  </si>
  <si>
    <t>表17</t>
  </si>
  <si>
    <t>2024年薛城区国有资本经营预算支出决算表</t>
  </si>
  <si>
    <t>表18</t>
  </si>
  <si>
    <t>2024年薛城区本级国有资本经营预算收入决算表</t>
  </si>
  <si>
    <t>表19</t>
  </si>
  <si>
    <t>2024年薛城区本级国有资本经营预算支出决算表</t>
  </si>
  <si>
    <t>表20</t>
  </si>
  <si>
    <t>2024年薛城区国有资本经营预算对下转移支付分地区、分项目决算表</t>
  </si>
  <si>
    <t xml:space="preserve">   第四部分  社会保险基金预算报表</t>
  </si>
  <si>
    <t>表21</t>
  </si>
  <si>
    <t>2024年薛城区社会保险基金预算收入决算表</t>
  </si>
  <si>
    <t>表22</t>
  </si>
  <si>
    <t>2024年薛城区社会保险基金预算支出决算表</t>
  </si>
  <si>
    <t>表23</t>
  </si>
  <si>
    <t>2024年薛城区社会保险基金预算结余决算表</t>
  </si>
  <si>
    <t>表24</t>
  </si>
  <si>
    <t>2024年薛城区本级社会保险基金预算收入决算表</t>
  </si>
  <si>
    <t>表25</t>
  </si>
  <si>
    <t>2024年薛城区本级社会保险基金预算支出决算表</t>
  </si>
  <si>
    <t xml:space="preserve">                     第五部分   地方政府债务情况</t>
  </si>
  <si>
    <t>表26</t>
  </si>
  <si>
    <t>2024年薛城区地方政府债务限额余额表</t>
  </si>
  <si>
    <t>表27</t>
  </si>
  <si>
    <t>2024年薛城区地方政府一般债务限额余额表</t>
  </si>
  <si>
    <t>表28</t>
  </si>
  <si>
    <t>2024年薛城区地方政府专项债务限额余额表</t>
  </si>
  <si>
    <t>表29</t>
  </si>
  <si>
    <t>2024年薛城区地方政府债券发行表</t>
  </si>
  <si>
    <t>表30</t>
  </si>
  <si>
    <t>2024年薛城区地方政府债券还本付息表</t>
  </si>
  <si>
    <t>表31</t>
  </si>
  <si>
    <t>2024年薛城区地方政府专项债券分用途表</t>
  </si>
  <si>
    <t>表32</t>
  </si>
  <si>
    <t>2024年薛城区地方政府债务收支决算表</t>
  </si>
  <si>
    <t>第一部分    一般公共预算报表</t>
  </si>
  <si>
    <t>单位：万元</t>
  </si>
  <si>
    <t>收 入 项 目</t>
  </si>
  <si>
    <t>2023年
决算数</t>
  </si>
  <si>
    <t>2024年
预算数</t>
  </si>
  <si>
    <t>2024年决算数</t>
  </si>
  <si>
    <t>备   注</t>
  </si>
  <si>
    <t>金  额</t>
  </si>
  <si>
    <t>占预算%</t>
  </si>
  <si>
    <t>比上年
增长%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</si>
  <si>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</si>
  <si>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</si>
  <si>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</si>
  <si>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</si>
  <si>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</si>
  <si>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</si>
  <si>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</si>
  <si>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</si>
  <si>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</si>
  <si>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</si>
  <si>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</si>
  <si>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</si>
  <si>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</si>
  <si>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</si>
  <si>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环境保护税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</si>
  <si>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</si>
  <si>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</si>
  <si>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</si>
  <si>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</si>
  <si>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</si>
  <si>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国有资源有偿使用收入</t>
  </si>
  <si>
    <t xml:space="preserve">    政府住房基金收入</t>
  </si>
  <si>
    <t xml:space="preserve">    其他收入</t>
  </si>
  <si>
    <t>本年收入合计</t>
  </si>
  <si>
    <t>三、转移性收入</t>
  </si>
  <si>
    <t>返还性收入</t>
  </si>
  <si>
    <t>一般性转移支付收入</t>
  </si>
  <si>
    <t>专项转移支付收入</t>
  </si>
  <si>
    <t>上年结余收入</t>
  </si>
  <si>
    <t>动用预算稳定调节基金</t>
  </si>
  <si>
    <t>调入资金</t>
  </si>
  <si>
    <t>调入政府性基金预算财力</t>
  </si>
  <si>
    <t>债务转贷收入</t>
  </si>
  <si>
    <t>生态补偿</t>
  </si>
  <si>
    <t>收入总计</t>
  </si>
  <si>
    <t>功能支出项目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</si>
  <si>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</si>
  <si>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</si>
  <si>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</si>
  <si>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</si>
  <si>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</si>
  <si>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</si>
  <si>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</si>
  <si>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</si>
  <si>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</si>
  <si>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</si>
  <si>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</si>
  <si>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</si>
  <si>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</si>
  <si>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</si>
  <si>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</si>
  <si>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</si>
  <si>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</si>
  <si>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</si>
  <si>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</si>
  <si>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</si>
  <si>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</si>
  <si>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</si>
  <si>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</si>
  <si>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本年支出合计</t>
  </si>
  <si>
    <t>债务还本支出</t>
  </si>
  <si>
    <t>地方政府一般债务还本支出</t>
  </si>
  <si>
    <t>转移性支出</t>
  </si>
  <si>
    <t xml:space="preserve">   上解支出</t>
  </si>
  <si>
    <t xml:space="preserve">   调出资金</t>
  </si>
  <si>
    <t xml:space="preserve">   安排预算稳定调节基金</t>
  </si>
  <si>
    <t xml:space="preserve">   年终结余</t>
  </si>
  <si>
    <t>结转下年</t>
  </si>
  <si>
    <t xml:space="preserve">   生态补偿</t>
  </si>
  <si>
    <t>支出总计</t>
  </si>
  <si>
    <t>转移性收入</t>
  </si>
  <si>
    <t>上解收入</t>
  </si>
  <si>
    <t>调入预算稳定调节基金</t>
  </si>
  <si>
    <t>调入政府性基金预算和国有资本经营预算财力</t>
  </si>
  <si>
    <t>实际已支出，在其他类级项目中统计</t>
  </si>
  <si>
    <t xml:space="preserve">   补助下级支出</t>
  </si>
  <si>
    <t xml:space="preserve">   补充预算稳定调节基金</t>
  </si>
  <si>
    <t>2024年薛城区本级一般公共预算支出决算（功能分类）</t>
  </si>
  <si>
    <t>科目编码</t>
  </si>
  <si>
    <t>科目名称</t>
  </si>
  <si>
    <t>区级</t>
  </si>
  <si>
    <t>一般公共预算支出合计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</si>
  <si>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</si>
  <si>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</si>
  <si>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</si>
  <si>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</si>
  <si>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人大会议</t>
  </si>
  <si>
    <t xml:space="preserve">      代表工作</t>
  </si>
  <si>
    <t xml:space="preserve">    政协事务</t>
  </si>
  <si>
    <t xml:space="preserve">      政协会议</t>
  </si>
  <si>
    <t xml:space="preserve">      委员视察</t>
  </si>
  <si>
    <t xml:space="preserve">    政府办公厅(室)及相关机构事务</t>
  </si>
  <si>
    <t xml:space="preserve">      机关服务</t>
  </si>
  <si>
    <t xml:space="preserve">      事业运行</t>
  </si>
  <si>
    <t xml:space="preserve">      其他政府办公厅(室)及相关机构事务支出</t>
  </si>
  <si>
    <t xml:space="preserve">    发展与改革事务</t>
  </si>
  <si>
    <t xml:space="preserve">      其他发展与改革事务支出</t>
  </si>
  <si>
    <t xml:space="preserve">    统计信息事务</t>
  </si>
  <si>
    <t xml:space="preserve">      专项统计业务</t>
  </si>
  <si>
    <t xml:space="preserve">      统计管理</t>
  </si>
  <si>
    <t xml:space="preserve">      其他统计信息事务支出</t>
  </si>
  <si>
    <t xml:space="preserve">    财政事务</t>
  </si>
  <si>
    <t xml:space="preserve">      财政委托业务支出</t>
  </si>
  <si>
    <t xml:space="preserve">    税收事务</t>
  </si>
  <si>
    <t xml:space="preserve">      税收业务</t>
  </si>
  <si>
    <t xml:space="preserve">    审计事务</t>
  </si>
  <si>
    <t xml:space="preserve">    纪检监察事务</t>
  </si>
  <si>
    <t xml:space="preserve">    商贸事务</t>
  </si>
  <si>
    <t xml:space="preserve">      招商引资</t>
  </si>
  <si>
    <t xml:space="preserve">    知识产权事务</t>
  </si>
  <si>
    <t xml:space="preserve">      其他知识产权事务支出</t>
  </si>
  <si>
    <t xml:space="preserve">    民族事务</t>
  </si>
  <si>
    <t xml:space="preserve">      其他民族事务支出</t>
  </si>
  <si>
    <t xml:space="preserve">    档案事务</t>
  </si>
  <si>
    <t xml:space="preserve">      档案馆</t>
  </si>
  <si>
    <t xml:space="preserve">      其他档案事务支出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</si>
  <si>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</si>
  <si>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</si>
  <si>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</si>
  <si>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</si>
  <si>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</si>
  <si>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</si>
  <si>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</si>
  <si>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</si>
  <si>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</si>
  <si>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宣传管理</t>
  </si>
  <si>
    <t xml:space="preserve">    统战事务</t>
  </si>
  <si>
    <t xml:space="preserve">      宗教事务</t>
  </si>
  <si>
    <t xml:space="preserve">    市场监督管理事务</t>
  </si>
  <si>
    <t xml:space="preserve">    社会工作事务</t>
  </si>
  <si>
    <t xml:space="preserve">      其他社会工作事务支出</t>
  </si>
  <si>
    <t xml:space="preserve">    信访事务</t>
  </si>
  <si>
    <t xml:space="preserve">      信访业务</t>
  </si>
  <si>
    <t xml:space="preserve">    其他一般公共服务支出</t>
  </si>
  <si>
    <t xml:space="preserve">      其他一般公共服务支出</t>
  </si>
  <si>
    <t xml:space="preserve">  国防支出</t>
  </si>
  <si>
    <t xml:space="preserve">    国防动员</t>
  </si>
  <si>
    <t xml:space="preserve">      兵役征集</t>
  </si>
  <si>
    <t xml:space="preserve">    其他国防支出</t>
  </si>
  <si>
    <t xml:space="preserve">      其他国防支出</t>
  </si>
  <si>
    <t xml:space="preserve">  公共安全支出</t>
  </si>
  <si>
    <t xml:space="preserve">    公安</t>
  </si>
  <si>
    <t xml:space="preserve">      执法办案</t>
  </si>
  <si>
    <t xml:space="preserve">      其他公安支出</t>
  </si>
  <si>
    <t xml:space="preserve">    司法</t>
  </si>
  <si>
    <t xml:space="preserve">      律师管理</t>
  </si>
  <si>
    <t xml:space="preserve">      其他司法支出</t>
  </si>
  <si>
    <t xml:space="preserve">  教育支出</t>
  </si>
  <si>
    <t xml:space="preserve">    教育管理事务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</si>
  <si>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</si>
  <si>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</si>
  <si>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</si>
  <si>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</si>
  <si>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</si>
  <si>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</si>
  <si>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</si>
  <si>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</si>
  <si>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中等职业教育</t>
  </si>
  <si>
    <t xml:space="preserve">    特殊教育</t>
  </si>
  <si>
    <t xml:space="preserve">      特殊学校教育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</si>
  <si>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</si>
  <si>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</si>
  <si>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</si>
  <si>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</si>
  <si>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教育费附加安排的支出</t>
  </si>
  <si>
    <t xml:space="preserve">      农村中小学校舍建设</t>
  </si>
  <si>
    <t xml:space="preserve">      城市中小学校舍建设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</si>
  <si>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</si>
  <si>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</si>
  <si>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</si>
  <si>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</si>
  <si>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科学技术普及</t>
  </si>
  <si>
    <t xml:space="preserve">      机构运行</t>
  </si>
  <si>
    <t xml:space="preserve">      科普活动</t>
  </si>
  <si>
    <t xml:space="preserve">  文化旅游体育与传媒支出</t>
  </si>
  <si>
    <t xml:space="preserve">    文化和旅游</t>
  </si>
  <si>
    <t xml:space="preserve">      艺术表演团体</t>
  </si>
  <si>
    <t xml:space="preserve">      文化活动</t>
  </si>
  <si>
    <t xml:space="preserve">      群众文化</t>
  </si>
  <si>
    <t xml:space="preserve">      文化创作与保护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</si>
  <si>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</si>
  <si>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</si>
  <si>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</si>
  <si>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</si>
  <si>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体育</t>
  </si>
  <si>
    <t xml:space="preserve">      运动项目管理</t>
  </si>
  <si>
    <t xml:space="preserve">      体育训练</t>
  </si>
  <si>
    <t xml:space="preserve">      群众体育</t>
  </si>
  <si>
    <t xml:space="preserve">    新闻出版电影</t>
  </si>
  <si>
    <t xml:space="preserve">      电影</t>
  </si>
  <si>
    <t xml:space="preserve">    广播电视</t>
  </si>
  <si>
    <t xml:space="preserve">      广播电视事务</t>
  </si>
  <si>
    <t xml:space="preserve">    其他文化旅游体育与传媒支出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</si>
  <si>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</si>
  <si>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</si>
  <si>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</si>
  <si>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</si>
  <si>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其他人力资源和社会保障管理事务支出</t>
  </si>
  <si>
    <t xml:space="preserve">    民政管理事务</t>
  </si>
  <si>
    <t xml:space="preserve">      其他民政管理事务支出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</si>
  <si>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</si>
  <si>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</si>
  <si>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</si>
  <si>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</si>
  <si>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</si>
  <si>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</si>
  <si>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</si>
  <si>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就业补助</t>
  </si>
  <si>
    <t xml:space="preserve">      社会保险补贴</t>
  </si>
  <si>
    <t xml:space="preserve">      公益性岗位补贴</t>
  </si>
  <si>
    <t xml:space="preserve">      就业见习补贴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</si>
  <si>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</si>
  <si>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</si>
  <si>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</si>
  <si>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</si>
  <si>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</si>
  <si>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</si>
  <si>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</si>
  <si>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</si>
  <si>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褒扬纪念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</si>
  <si>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</si>
  <si>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</si>
  <si>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</si>
  <si>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</si>
  <si>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</si>
  <si>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</si>
  <si>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</si>
  <si>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</si>
  <si>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</si>
  <si>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</si>
  <si>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</si>
  <si>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</si>
  <si>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残疾人事业</t>
  </si>
  <si>
    <t xml:space="preserve">      残疾人康复</t>
  </si>
  <si>
    <t xml:space="preserve">      残疾人就业</t>
  </si>
  <si>
    <t xml:space="preserve">      残疾人生活和护理补贴</t>
  </si>
  <si>
    <t xml:space="preserve">      其他残疾人事业支出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</si>
  <si>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</si>
  <si>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</si>
  <si>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</si>
  <si>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</si>
  <si>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</si>
  <si>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</si>
  <si>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</si>
  <si>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</si>
  <si>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</si>
  <si>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</si>
  <si>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</si>
  <si>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</si>
  <si>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财政对城乡居民基本养老保险基金的补助</t>
  </si>
  <si>
    <t xml:space="preserve">    退役军人管理事务</t>
  </si>
  <si>
    <t xml:space="preserve">      拥军优属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</si>
  <si>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</si>
  <si>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</si>
  <si>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</si>
  <si>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</si>
  <si>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</si>
  <si>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</si>
  <si>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</si>
  <si>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</si>
  <si>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</si>
  <si>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</si>
  <si>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</si>
  <si>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</si>
  <si>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</si>
  <si>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</si>
  <si>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基本公共卫生服务</t>
  </si>
  <si>
    <t xml:space="preserve">      重大公共卫生服务</t>
  </si>
  <si>
    <t xml:space="preserve">      其他公共卫生支出</t>
  </si>
  <si>
    <t xml:space="preserve">    计划生育事务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</si>
  <si>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</si>
  <si>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</si>
  <si>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</si>
  <si>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</si>
  <si>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</si>
  <si>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财政对基本医疗保险基金的补助</t>
  </si>
  <si>
    <t xml:space="preserve">      财政对城乡居民基本医疗保险基金的补助</t>
  </si>
  <si>
    <t xml:space="preserve">    医疗救助</t>
  </si>
  <si>
    <t xml:space="preserve">      城乡医疗救助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</si>
  <si>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</si>
  <si>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</si>
  <si>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</si>
  <si>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医疗保障管理事务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</si>
  <si>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</si>
  <si>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</si>
  <si>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</si>
  <si>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</si>
  <si>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</si>
  <si>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</si>
  <si>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污染防治</t>
  </si>
  <si>
    <t xml:space="preserve">      大气</t>
  </si>
  <si>
    <t xml:space="preserve">      水体</t>
  </si>
  <si>
    <t xml:space="preserve">      其他污染防治支出</t>
  </si>
  <si>
    <t xml:space="preserve">    能源管理事务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</si>
  <si>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</si>
  <si>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</si>
  <si>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</si>
  <si>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</si>
  <si>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</si>
  <si>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其他城乡社区管理事务支出</t>
  </si>
  <si>
    <t xml:space="preserve">    城乡社区公共设施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</si>
  <si>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</si>
  <si>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</si>
  <si>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</si>
  <si>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农林水支出</t>
  </si>
  <si>
    <t xml:space="preserve">    农业农村</t>
  </si>
  <si>
    <t xml:space="preserve">      科技转化与推广服务</t>
  </si>
  <si>
    <t xml:space="preserve">      防灾救灾</t>
  </si>
  <si>
    <t xml:space="preserve">      农业生产发展</t>
  </si>
  <si>
    <t xml:space="preserve">      农业生态资源保护</t>
  </si>
  <si>
    <t xml:space="preserve">      乡村道路建设</t>
  </si>
  <si>
    <t xml:space="preserve">      耕地建设与利用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</si>
  <si>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</si>
  <si>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</si>
  <si>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</si>
  <si>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</si>
  <si>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林业草原防灾减灾</t>
  </si>
  <si>
    <t xml:space="preserve">    水利</t>
  </si>
  <si>
    <t xml:space="preserve">      抗旱</t>
  </si>
  <si>
    <t xml:space="preserve">      其他水利支出</t>
  </si>
  <si>
    <t xml:space="preserve">    巩固脱贫攻坚成果衔接乡村振兴</t>
  </si>
  <si>
    <t xml:space="preserve">      贷款奖补和贴息</t>
  </si>
  <si>
    <t xml:space="preserve">      其他巩固脱贫攻坚成果衔接乡村振兴支出</t>
  </si>
  <si>
    <t xml:space="preserve">    普惠金融发展支出</t>
  </si>
  <si>
    <t xml:space="preserve">      农业保险保费补贴</t>
  </si>
  <si>
    <t xml:space="preserve">    其他农林水支出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</si>
  <si>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</si>
  <si>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</si>
  <si>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</si>
  <si>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</si>
  <si>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</si>
  <si>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其他公路水路运输支出</t>
  </si>
  <si>
    <t xml:space="preserve">    其他交通运输支出</t>
  </si>
  <si>
    <t xml:space="preserve">      其他交通运输支出</t>
  </si>
  <si>
    <t xml:space="preserve">  资源勘探工业信息等支出</t>
  </si>
  <si>
    <t xml:space="preserve">    工业和信息产业监管</t>
  </si>
  <si>
    <t xml:space="preserve">      其他工业和信息产业监管支出</t>
  </si>
  <si>
    <t xml:space="preserve">    国有资产监管</t>
  </si>
  <si>
    <t xml:space="preserve">  商业服务业等支出</t>
  </si>
  <si>
    <t xml:space="preserve">    商业流通事务</t>
  </si>
  <si>
    <t xml:space="preserve">      其他商业流通事务支出</t>
  </si>
  <si>
    <t xml:space="preserve">    涉外发展服务支出</t>
  </si>
  <si>
    <t xml:space="preserve">      其他涉外发展服务支出</t>
  </si>
  <si>
    <t xml:space="preserve">    其他商业服务业等支出</t>
  </si>
  <si>
    <t xml:space="preserve">      其他商业服务业等支出</t>
  </si>
  <si>
    <t xml:space="preserve">  金融支出</t>
  </si>
  <si>
    <t xml:space="preserve">    金融部门行政支出</t>
  </si>
  <si>
    <t xml:space="preserve">  援助其他地区支出</t>
  </si>
  <si>
    <t xml:space="preserve">    其他支出</t>
  </si>
  <si>
    <t xml:space="preserve">  自然资源海洋气象等支出</t>
  </si>
  <si>
    <t xml:space="preserve">    自然资源事务</t>
  </si>
  <si>
    <t xml:space="preserve">    气象事务</t>
  </si>
  <si>
    <t xml:space="preserve">      气象探测</t>
  </si>
  <si>
    <t xml:space="preserve">      其他气象事务支出</t>
  </si>
  <si>
    <t xml:space="preserve">  住房保障支出</t>
  </si>
  <si>
    <t xml:space="preserve">    保障性安居工程支出</t>
  </si>
  <si>
    <t xml:space="preserve">      棚户区改造</t>
  </si>
  <si>
    <t xml:space="preserve">      农村危房改造</t>
  </si>
  <si>
    <t xml:space="preserve">      保障性住房租金补贴</t>
  </si>
  <si>
    <t xml:space="preserve">      老旧小区改造</t>
  </si>
  <si>
    <t xml:space="preserve">      其他保障性安居工程支出</t>
  </si>
  <si>
    <t xml:space="preserve">    住房改革支出</t>
  </si>
  <si>
    <t xml:space="preserve">      住房公积金</t>
  </si>
  <si>
    <t xml:space="preserve">  粮油物资储备支出</t>
  </si>
  <si>
    <t xml:space="preserve">    粮油物资事务</t>
  </si>
  <si>
    <t xml:space="preserve">      粮食风险基金</t>
  </si>
  <si>
    <t xml:space="preserve">      其他粮油物资事务支出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</si>
  <si>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</si>
  <si>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</si>
  <si>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</si>
  <si>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应急管理</t>
  </si>
  <si>
    <t xml:space="preserve">    消防救援事务</t>
  </si>
  <si>
    <t xml:space="preserve">    其他灾害防治及应急管理支出</t>
  </si>
  <si>
    <t xml:space="preserve">      其他灾害防治及应急管理支出</t>
  </si>
  <si>
    <t xml:space="preserve">  债务付息支出</t>
  </si>
  <si>
    <t xml:space="preserve">    地方政府一般债务付息支出</t>
  </si>
  <si>
    <t xml:space="preserve">      地方政府一般债券付息支出</t>
  </si>
  <si>
    <t>2024年薛城区本级一般公共预算基本支出决算（经济分类）</t>
  </si>
  <si>
    <t>备注</t>
  </si>
  <si>
    <t/>
  </si>
  <si>
    <t>一般公共预算经济分类基本支出合计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</si>
  <si>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</si>
  <si>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</si>
  <si>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</si>
  <si>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</si>
  <si>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</si>
  <si>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</si>
  <si>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</si>
  <si>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</si>
  <si>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</si>
  <si>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</si>
  <si>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</si>
  <si>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</si>
  <si>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</si>
  <si>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</si>
  <si>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</si>
  <si>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</si>
  <si>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</si>
  <si>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</si>
  <si>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</si>
  <si>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</si>
  <si>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</si>
  <si>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</si>
  <si>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</si>
  <si>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</si>
  <si>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</si>
  <si>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</si>
  <si>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</si>
  <si>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</si>
  <si>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</si>
  <si>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</si>
  <si>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</si>
  <si>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</si>
  <si>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</si>
  <si>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</si>
  <si>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</si>
  <si>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</si>
  <si>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</si>
  <si>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资本金注入(一)</t>
  </si>
  <si>
    <t xml:space="preserve">  资本金注入(二)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</si>
  <si>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</si>
  <si>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</si>
  <si>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</si>
  <si>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</si>
  <si>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</si>
  <si>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</si>
  <si>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</si>
  <si>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</si>
  <si>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</si>
  <si>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</si>
  <si>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</si>
  <si>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</si>
  <si>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</si>
  <si>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</si>
  <si>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</si>
  <si>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</si>
  <si>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</si>
  <si>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</si>
  <si>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</si>
  <si>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</si>
  <si>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</si>
  <si>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</si>
  <si>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</si>
  <si>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>2024年市级对薛城区一般性转移支付及税收返还情况表</t>
  </si>
  <si>
    <t>项            目</t>
  </si>
  <si>
    <t>金额</t>
  </si>
  <si>
    <t>合            计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</si>
  <si>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</si>
  <si>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</si>
  <si>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</si>
  <si>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</si>
  <si>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</si>
  <si>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</si>
  <si>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</si>
  <si>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</si>
  <si>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</si>
  <si>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企业事业单位划转补助收入</t>
  </si>
  <si>
    <t xml:space="preserve">    产粮(油)大县奖励资金收入</t>
  </si>
  <si>
    <t xml:space="preserve">    固定数额补助收入</t>
  </si>
  <si>
    <t xml:space="preserve">    巩固脱贫攻坚成果衔接乡村振兴转移支付收入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</si>
  <si>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</si>
  <si>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</si>
  <si>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</si>
  <si>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</si>
  <si>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</si>
  <si>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</si>
  <si>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</t>
  </si>
  <si>
    <t xml:space="preserve">    农林水共同财政事权转移支付收入  </t>
  </si>
  <si>
    <t xml:space="preserve">    交通运输共同财政事权转移支付收入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</si>
  <si>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</si>
  <si>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</si>
  <si>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</si>
  <si>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其他一般性转移支付收入</t>
  </si>
  <si>
    <t>2024年市级对薛城区专项转移支付情况表</t>
  </si>
  <si>
    <t>项      目</t>
  </si>
  <si>
    <t>金    额</t>
  </si>
  <si>
    <t xml:space="preserve">    一般公共服务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</si>
  <si>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</si>
  <si>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</si>
  <si>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</si>
  <si>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</si>
  <si>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</si>
  <si>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</si>
  <si>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</si>
  <si>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</si>
  <si>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</si>
  <si>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</si>
  <si>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</si>
  <si>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</si>
  <si>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</si>
  <si>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自然资源海洋气象等</t>
  </si>
  <si>
    <t xml:space="preserve">    住房保障</t>
  </si>
  <si>
    <t xml:space="preserve">    灾害防治及应急管理</t>
  </si>
  <si>
    <t>合  计</t>
  </si>
  <si>
    <t>2024年薛城区区级对镇街税收返还和转移支付决算表</t>
  </si>
  <si>
    <t>项    目</t>
  </si>
  <si>
    <t>合 计</t>
  </si>
  <si>
    <t>陶庄镇</t>
  </si>
  <si>
    <t>邹坞镇</t>
  </si>
  <si>
    <t>临城街道</t>
  </si>
  <si>
    <t>常庄镇</t>
  </si>
  <si>
    <t>沙沟镇</t>
  </si>
  <si>
    <t>周营镇</t>
  </si>
  <si>
    <t>新城街道</t>
  </si>
  <si>
    <t>一、税收返还</t>
  </si>
  <si>
    <t>其中：增值税税收返还</t>
  </si>
  <si>
    <t xml:space="preserve">     所得税基数返还</t>
  </si>
  <si>
    <t xml:space="preserve">     营业税基数返还</t>
  </si>
  <si>
    <t>二、一般性转移支付补助</t>
  </si>
  <si>
    <t>其中：均衡性转移支付</t>
  </si>
  <si>
    <t xml:space="preserve">  基本财力保障机制奖补资金</t>
  </si>
  <si>
    <t xml:space="preserve">  结算补助</t>
  </si>
  <si>
    <t xml:space="preserve">  单位划转补助</t>
  </si>
  <si>
    <t xml:space="preserve">  固定数额补助</t>
  </si>
  <si>
    <t xml:space="preserve">  贫困地区转移支付</t>
  </si>
  <si>
    <t xml:space="preserve">  农林水共同财政事权转移支付</t>
  </si>
  <si>
    <t xml:space="preserve">  其他一般性转移支付收入</t>
  </si>
  <si>
    <t>合计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</si>
  <si>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</si>
  <si>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巨山街道</t>
  </si>
  <si>
    <t>第二部分    政府性基金预算报表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</si>
  <si>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</si>
  <si>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备  注</t>
  </si>
  <si>
    <t>一、国有土地收益基金收入</t>
  </si>
  <si>
    <t>二、农业土地开发资金收入</t>
  </si>
  <si>
    <t>三、国有土地使用权出让收入</t>
  </si>
  <si>
    <t>四、彩票公益金收入</t>
  </si>
  <si>
    <t>五、城市基础设施配套费收入</t>
  </si>
  <si>
    <t>六、污水处理费收入</t>
  </si>
  <si>
    <t>七、专项债券对应项目专项收入</t>
  </si>
  <si>
    <t>专项债券利息收入</t>
  </si>
  <si>
    <t>抗疫特别国债</t>
  </si>
  <si>
    <t>专项补助收入</t>
  </si>
  <si>
    <t>新增债券</t>
  </si>
  <si>
    <t>置换债券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</si>
  <si>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2</t>
    </r>
  </si>
  <si>
    <t>2024决算数</t>
  </si>
  <si>
    <t>一、文化旅游体育与传媒支出</t>
  </si>
  <si>
    <t>国家电影事业发展专项资金安排的支出</t>
  </si>
  <si>
    <t>旅游发展基金支出</t>
  </si>
  <si>
    <t>二、社会保障和就业支出</t>
  </si>
  <si>
    <t>大中型水库移民后期扶持基金支出</t>
  </si>
  <si>
    <t>三、城乡社区支出</t>
  </si>
  <si>
    <t>国有土地使用权出让收入及对应专项债务收入安排的支出</t>
  </si>
  <si>
    <t>国有土地收益基金及对应专项债务收入安排的支出</t>
  </si>
  <si>
    <t>农业土地开发资金安排的支出</t>
  </si>
  <si>
    <t>城市基础设施配套费安排的支出</t>
  </si>
  <si>
    <t>污水处理费安排的支出</t>
  </si>
  <si>
    <t xml:space="preserve">棚户区改造专项债券收入安排的支出 </t>
  </si>
  <si>
    <t xml:space="preserve">国有土地使用权出让收入对应专项债务收入安排的支出  </t>
  </si>
  <si>
    <t>四、农林水支出</t>
  </si>
  <si>
    <t>五、资源勘探工业信息等支出</t>
  </si>
  <si>
    <t>超长期特别国债安排的支出</t>
  </si>
  <si>
    <t>六、其他支出</t>
  </si>
  <si>
    <t>其他政府性基金及对应专项债务收入安排的支出</t>
  </si>
  <si>
    <t>彩票公益金安排的支出</t>
  </si>
  <si>
    <t>七、债务付息支出</t>
  </si>
  <si>
    <t>地方政府专项债务还本支出</t>
  </si>
  <si>
    <t>上解支出</t>
  </si>
  <si>
    <t xml:space="preserve">    调出资金</t>
  </si>
  <si>
    <t xml:space="preserve">    年终结余</t>
  </si>
  <si>
    <t>补助下级支出</t>
  </si>
  <si>
    <t>项         目</t>
  </si>
  <si>
    <t>常庄街道</t>
  </si>
  <si>
    <t>一、国家电影事业发展专项资金</t>
  </si>
  <si>
    <t>二、旅游发展基金</t>
  </si>
  <si>
    <t>三、大中型水库移民后期扶持基金</t>
  </si>
  <si>
    <t>四、国有土地使用权出让收入及对应专项债务收入安排的支出</t>
  </si>
  <si>
    <t>五、国家重大水利工程建设基金</t>
  </si>
  <si>
    <t>六、港口建设费安排的支出</t>
  </si>
  <si>
    <t>七、民航发展基金</t>
  </si>
  <si>
    <t>八、彩票公益金及彩票发行销售机构业务费安排的支出</t>
  </si>
  <si>
    <t>九、其他政府性基金及对应专项债务收入安排的支出</t>
  </si>
  <si>
    <t>合      计</t>
  </si>
  <si>
    <t>第三部分    国有资本经营预算报表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</si>
  <si>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6</t>
    </r>
  </si>
  <si>
    <t>单位：万元　</t>
  </si>
  <si>
    <t>收入项目</t>
  </si>
  <si>
    <t>占预算</t>
  </si>
  <si>
    <t>一、利润收入</t>
  </si>
  <si>
    <t xml:space="preserve">   煤炭企业利润收入</t>
  </si>
  <si>
    <t xml:space="preserve">   化工企业利润收入</t>
  </si>
  <si>
    <t xml:space="preserve">   建材企业利润收入</t>
  </si>
  <si>
    <t xml:space="preserve">   其他国有资本经营预算企业利润收入</t>
  </si>
  <si>
    <t>二、股利、股息收入</t>
  </si>
  <si>
    <t xml:space="preserve">   国有控股公司股利、股息收入</t>
  </si>
  <si>
    <t>三、产权转让收入</t>
  </si>
  <si>
    <t xml:space="preserve">    国有股权、股份转让收入</t>
  </si>
  <si>
    <t>四、清算收入</t>
  </si>
  <si>
    <t>五、其他国有资本经营预算收入</t>
  </si>
  <si>
    <t>收入合计</t>
  </si>
  <si>
    <t>五、转移性收入</t>
  </si>
  <si>
    <t xml:space="preserve">   国有资本经营上级转移收入</t>
  </si>
  <si>
    <t>六、上年结余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</si>
  <si>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7</t>
    </r>
  </si>
  <si>
    <t>支出项目</t>
  </si>
  <si>
    <t>一、社会保障和就业支出</t>
  </si>
  <si>
    <t xml:space="preserve">    补充全国社会保障基金</t>
  </si>
  <si>
    <t>二、国有资本经营预算支出</t>
  </si>
  <si>
    <t xml:space="preserve">    解决历史遗留问题及改革成本支出</t>
  </si>
  <si>
    <t xml:space="preserve">    国有企业资本金注入</t>
  </si>
  <si>
    <t xml:space="preserve">    国有企业政策性补贴(款）</t>
  </si>
  <si>
    <t xml:space="preserve">    其他国有资本经营预算支出（款）</t>
  </si>
  <si>
    <t>支出合计</t>
  </si>
  <si>
    <t>五、调出资金</t>
  </si>
  <si>
    <t>六、年终结余</t>
  </si>
  <si>
    <t>六、补助下级支出</t>
  </si>
  <si>
    <t>七、年终结余</t>
  </si>
  <si>
    <t xml:space="preserve">    国有企业政策性补贴（款）</t>
  </si>
  <si>
    <t xml:space="preserve">   其他国有资本经营预算支出（款）</t>
  </si>
  <si>
    <t>第四部分    社会保险基金预算报表</t>
  </si>
  <si>
    <t>2024年薛城区社会保险基金收入决算表</t>
  </si>
  <si>
    <t>社会保险基金收入合计</t>
  </si>
  <si>
    <t xml:space="preserve">   其中:社会保险费收入</t>
  </si>
  <si>
    <t xml:space="preserve">        财政补贴收入</t>
  </si>
  <si>
    <t xml:space="preserve">        利息收入</t>
  </si>
  <si>
    <t xml:space="preserve">        委托投资收益</t>
  </si>
  <si>
    <t xml:space="preserve">        转移收入</t>
  </si>
  <si>
    <t xml:space="preserve">        其他收入</t>
  </si>
  <si>
    <t xml:space="preserve">        全国统筹调剂资金收入</t>
  </si>
  <si>
    <t>一、企业职工基本养老保险基金收入</t>
  </si>
  <si>
    <t>二、城乡居民基本养老保险基金收入</t>
  </si>
  <si>
    <t>三、机关事业单位养老保险基金收入</t>
  </si>
  <si>
    <t>四、职工基本医疗保险(含生育保险）基金收入</t>
  </si>
  <si>
    <t>五、城乡居民基本医疗保险基金收入</t>
  </si>
  <si>
    <t>六、工伤保险基金收入</t>
  </si>
  <si>
    <t>七、失业保险基金收入</t>
  </si>
  <si>
    <t>注：企业职工基本养老保险基金收支、职工基本医疗保险(含生育保险）基金收支、城乡居民基本医疗保险基金收支、工伤保险基金收支和失业保险基金收支决算由市级统一编制，不在细化到区县。</t>
  </si>
  <si>
    <t>2024年薛城区社会保险基金支出决算表</t>
  </si>
  <si>
    <t>社会保险基金支出合计</t>
  </si>
  <si>
    <t>其中：社会保险待遇支出</t>
  </si>
  <si>
    <t xml:space="preserve">      其他支出</t>
  </si>
  <si>
    <t xml:space="preserve">      转移支出</t>
  </si>
  <si>
    <t xml:space="preserve">      上解上级支出</t>
  </si>
  <si>
    <t>一、企业职工基本养老保险基金支出</t>
  </si>
  <si>
    <t>其中：基本养老金支出</t>
  </si>
  <si>
    <t xml:space="preserve">      丧葬抚恤补助支出</t>
  </si>
  <si>
    <t>二、城乡居民基本养老保险基金支出</t>
  </si>
  <si>
    <t xml:space="preserve">      个人账户养老金支出</t>
  </si>
  <si>
    <t>三、机关事业单位养老保险基金支出</t>
  </si>
  <si>
    <t>四、职工基本医疗保险(含生育保险）基金支出</t>
  </si>
  <si>
    <t>其中：基本医疗保险待遇——住院支出</t>
  </si>
  <si>
    <t xml:space="preserve">     基本医疗保险待遇——门诊支出</t>
  </si>
  <si>
    <t xml:space="preserve">     生育医疗费用支出</t>
  </si>
  <si>
    <t xml:space="preserve">     生育津贴支出</t>
  </si>
  <si>
    <t xml:space="preserve">     其他支出</t>
  </si>
  <si>
    <t xml:space="preserve">     转移支出</t>
  </si>
  <si>
    <t>五、城乡居民基本医疗保险基金支出</t>
  </si>
  <si>
    <t xml:space="preserve">     大病保险支出</t>
  </si>
  <si>
    <t>六、工伤保险基金支出</t>
  </si>
  <si>
    <t>其中：工伤医疗待遇支出</t>
  </si>
  <si>
    <t xml:space="preserve">      工伤非医疗待遇支出
     （伤残津贴等）</t>
  </si>
  <si>
    <t xml:space="preserve">     工伤预防费用支出</t>
  </si>
  <si>
    <t xml:space="preserve">     上解上级支出</t>
  </si>
  <si>
    <t>其中：失业保险金支出</t>
  </si>
  <si>
    <t xml:space="preserve">      基本医疗保险费支出</t>
  </si>
  <si>
    <t xml:space="preserve">      职业培训等促进就业创
      业费用支出</t>
  </si>
  <si>
    <t xml:space="preserve">      稳定岗位补贴支出</t>
  </si>
  <si>
    <t xml:space="preserve">      技能提升补贴支出</t>
  </si>
  <si>
    <t>2024年薛城区本级社会保险基金收入决算表</t>
  </si>
  <si>
    <r>
      <rPr>
        <sz val="10"/>
        <rFont val="宋体"/>
        <charset val="134"/>
      </rPr>
      <t>其中：</t>
    </r>
    <r>
      <rPr>
        <sz val="10"/>
        <rFont val="宋体"/>
        <charset val="134"/>
      </rPr>
      <t>保险费收入</t>
    </r>
  </si>
  <si>
    <t xml:space="preserve">      利息收入</t>
  </si>
  <si>
    <r>
      <rPr>
        <sz val="10"/>
        <rFont val="宋体"/>
        <charset val="134"/>
      </rPr>
      <t xml:space="preserve">      </t>
    </r>
    <r>
      <rPr>
        <sz val="10"/>
        <rFont val="宋体"/>
        <charset val="134"/>
      </rPr>
      <t>财政补贴收入</t>
    </r>
  </si>
  <si>
    <t xml:space="preserve">      委托投资收益</t>
  </si>
  <si>
    <t xml:space="preserve">      其他收入</t>
  </si>
  <si>
    <t xml:space="preserve">      转移收入</t>
  </si>
  <si>
    <t xml:space="preserve">      上级补助收入</t>
  </si>
  <si>
    <t>2024年薛城区本级社会保险基金支出决算表</t>
  </si>
  <si>
    <t>2024年薛城区社会保险基金结余决算表</t>
  </si>
  <si>
    <r>
      <rPr>
        <sz val="10"/>
        <rFont val="宋体"/>
        <charset val="134"/>
      </rPr>
      <t>单位：万元</t>
    </r>
  </si>
  <si>
    <t>项 目</t>
  </si>
  <si>
    <t>社会保险基金结余合计</t>
  </si>
  <si>
    <t xml:space="preserve">    一、企业职工基本养老保险基金结余</t>
  </si>
  <si>
    <t xml:space="preserve">    二、城乡居民基本养老保险基金结余</t>
  </si>
  <si>
    <t xml:space="preserve">    三、机关事业单位养老保险基金结余</t>
  </si>
  <si>
    <t xml:space="preserve">    四、职工基本医疗保险（含生育保险）
        基金结余</t>
  </si>
  <si>
    <t xml:space="preserve">    五、城乡居民基本医疗保险基金结余</t>
  </si>
  <si>
    <t xml:space="preserve">    六、工伤保险基金结余</t>
  </si>
  <si>
    <t xml:space="preserve">    七、失业保险基金结余</t>
  </si>
  <si>
    <t>第五部分   地方政府债务情况</t>
  </si>
  <si>
    <t>地   区</t>
  </si>
  <si>
    <t>2023年政府债务
余   额</t>
  </si>
  <si>
    <t>2024年新增债务
限   额</t>
  </si>
  <si>
    <t>2024年政府债务
限   额</t>
  </si>
  <si>
    <t>2024年政府债务
余   额</t>
  </si>
  <si>
    <t>薛城区</t>
  </si>
  <si>
    <t>2023年政府一般
债务余额</t>
  </si>
  <si>
    <t>2024年新增一般
债务限额</t>
  </si>
  <si>
    <t>2024年政府一般
债务限额</t>
  </si>
  <si>
    <t>2024年政府一般
债务余额</t>
  </si>
  <si>
    <t>2023年政府专项
债务余额</t>
  </si>
  <si>
    <t>2024年新增专项
债务限额</t>
  </si>
  <si>
    <t>2024年政府专项
债务限额</t>
  </si>
  <si>
    <t>2024年政府专项
债务余额</t>
  </si>
  <si>
    <t>一般债券额度</t>
  </si>
  <si>
    <t>专项债券额度</t>
  </si>
  <si>
    <t>小计</t>
  </si>
  <si>
    <t>置换债券（含再融资债券）</t>
  </si>
  <si>
    <t>政府债券还本付息</t>
  </si>
  <si>
    <t>债券还本</t>
  </si>
  <si>
    <t>债券付息</t>
  </si>
  <si>
    <t>交通基础设施</t>
  </si>
  <si>
    <t>农林水利建设</t>
  </si>
  <si>
    <t>社会事业</t>
  </si>
  <si>
    <t>市政和产业园
基础设施</t>
  </si>
  <si>
    <t>保障性安居工程</t>
  </si>
  <si>
    <t>其他</t>
  </si>
  <si>
    <t>全区</t>
  </si>
  <si>
    <t>一、2023年末地方政府债务余额</t>
  </si>
  <si>
    <t xml:space="preserve">     其中：一般债务</t>
  </si>
  <si>
    <t xml:space="preserve">          专项债务</t>
  </si>
  <si>
    <t>二、2023年地方政府债务限额</t>
  </si>
  <si>
    <t>三、2024年地方政府债券发行决算数</t>
  </si>
  <si>
    <t xml:space="preserve">     新增一般债券发行额</t>
  </si>
  <si>
    <t xml:space="preserve">     置换一般债券发行额</t>
  </si>
  <si>
    <t xml:space="preserve">      其中： 偿还存量债务一般债券发行额</t>
  </si>
  <si>
    <t xml:space="preserve">             再融资一般债券发行额</t>
  </si>
  <si>
    <t xml:space="preserve">     新增专项债券发行额</t>
  </si>
  <si>
    <t xml:space="preserve">     置换专项债券发行额</t>
  </si>
  <si>
    <t xml:space="preserve">       其中：偿还存量债务专项债券发行额</t>
  </si>
  <si>
    <t xml:space="preserve">             再融资专项债券发行额</t>
  </si>
  <si>
    <t>四、2024年外债举借额</t>
  </si>
  <si>
    <t>五、2024年地方政府债务还本支出决算数</t>
  </si>
  <si>
    <t xml:space="preserve">     一般债务还本支出</t>
  </si>
  <si>
    <t xml:space="preserve">       其中：向外国政府及国际组织借款还本支出</t>
  </si>
  <si>
    <t xml:space="preserve">     专项债务还本支出</t>
  </si>
  <si>
    <t>六、2024年地方政府债务付息支出决算数</t>
  </si>
  <si>
    <t xml:space="preserve">     一般债务付息支出</t>
  </si>
  <si>
    <t xml:space="preserve">       其中：向外国政府及国际组织借款付息支出</t>
  </si>
  <si>
    <t xml:space="preserve">     专项债务付息支出</t>
  </si>
  <si>
    <t>七、2024年末地方政府债务余额决算数</t>
  </si>
  <si>
    <t>八、2024年地方政府债务限额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</si>
</sst>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\ AM/PM"/>
    <numFmt numFmtId="177" formatCode="#,##0.0_);\(#,##0.0\)"/>
    <numFmt numFmtId="178" formatCode="&quot;$&quot;#,##0.00_);[Red]\(&quot;$&quot;#,##0.00\)"/>
    <numFmt numFmtId="179" formatCode="\$#,##0\ ;\(\$#,##0\)"/>
    <numFmt numFmtId="180" formatCode="\$#,##0.00;\(\$#,##0.00\)"/>
    <numFmt numFmtId="181" formatCode="_(&quot;$&quot;* #,##0.00_);_(&quot;$&quot;* \(#,##0.00\);_(&quot;$&quot;* &quot;-&quot;??_);_(@_)"/>
    <numFmt numFmtId="182" formatCode="#,##0;\-#,##0;&quot;-&quot;"/>
    <numFmt numFmtId="183" formatCode="#,##0;\(#,##0\)"/>
    <numFmt numFmtId="184" formatCode="_-* #,##0.00_-;\-* #,##0.00_-;_-* &quot;-&quot;??_-;_-@_-"/>
    <numFmt numFmtId="185" formatCode="_-&quot;$&quot;* #,##0_-;\-&quot;$&quot;* #,##0_-;_-&quot;$&quot;* &quot;-&quot;_-;_-@_-"/>
    <numFmt numFmtId="186" formatCode="_-&quot;$&quot;\ * #,##0.00_-;_-&quot;$&quot;\ * #,##0.00\-;_-&quot;$&quot;\ * &quot;-&quot;??_-;_-@_-"/>
    <numFmt numFmtId="187" formatCode="\$#,##0;\(\$#,##0\)"/>
    <numFmt numFmtId="188" formatCode="&quot;$&quot;#,##0_);\(&quot;$&quot;#,##0\)"/>
    <numFmt numFmtId="189" formatCode="_-&quot;$&quot;\ * #,##0_-;_-&quot;$&quot;\ * #,##0\-;_-&quot;$&quot;\ * &quot;-&quot;_-;_-@_-"/>
    <numFmt numFmtId="190" formatCode="&quot;$&quot;#,##0_);[Red]\(&quot;$&quot;#,##0\)"/>
    <numFmt numFmtId="191" formatCode="&quot;$&quot;\ #,##0.00_-;[Red]&quot;$&quot;\ #,##0.00\-"/>
    <numFmt numFmtId="192" formatCode="&quot;VND&quot;#,##0_);[Red]\(&quot;VND&quot;#,##0\)"/>
    <numFmt numFmtId="193" formatCode="#\ ??/??"/>
    <numFmt numFmtId="194" formatCode="_(&quot;$&quot;* #,##0_);_(&quot;$&quot;* \(#,##0\);_(&quot;$&quot;* &quot;-&quot;_);_(@_)"/>
    <numFmt numFmtId="195" formatCode="_ \¥* #,##0.00_ ;_ \¥* \-#,##0.00_ ;_ \¥* &quot;-&quot;??_ ;_ @_ "/>
    <numFmt numFmtId="196" formatCode="0.0"/>
    <numFmt numFmtId="197" formatCode="yyyy&quot;年&quot;m&quot;月&quot;d&quot;日&quot;;@"/>
    <numFmt numFmtId="198" formatCode="_-* #,##0&quot;$&quot;_-;\-* #,##0&quot;$&quot;_-;_-* &quot;-&quot;&quot;$&quot;_-;_-@_-"/>
    <numFmt numFmtId="199" formatCode="_-* #,##0_$_-;\-* #,##0_$_-;_-* &quot;-&quot;_$_-;_-@_-"/>
    <numFmt numFmtId="200" formatCode="_-* #,##0.00_$_-;\-* #,##0.00_$_-;_-* &quot;-&quot;??_$_-;_-@_-"/>
    <numFmt numFmtId="201" formatCode="_-* #,##0.00&quot;$&quot;_-;\-* #,##0.00&quot;$&quot;_-;_-* &quot;-&quot;??&quot;$&quot;_-;_-@_-"/>
    <numFmt numFmtId="202" formatCode="yy\.mm\.dd"/>
    <numFmt numFmtId="203" formatCode="0_ "/>
    <numFmt numFmtId="204" formatCode="0_);[Red]\(0\)"/>
    <numFmt numFmtId="205" formatCode="0.0_ "/>
    <numFmt numFmtId="206" formatCode="0.00_ "/>
    <numFmt numFmtId="207" formatCode="#,##0_ "/>
    <numFmt numFmtId="208" formatCode="#,##0.0_ "/>
    <numFmt numFmtId="209" formatCode="#,##0_);[Red]\(#,##0\)"/>
  </numFmts>
  <fonts count="125">
    <font>
      <sz val="12"/>
      <name val="宋体"/>
      <charset val="134"/>
    </font>
    <font>
      <sz val="10"/>
      <name val="Helv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b/>
      <sz val="16"/>
      <name val="华文中宋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6"/>
      <name val="方正小标宋简体"/>
      <charset val="134"/>
    </font>
    <font>
      <sz val="9"/>
      <name val="宋体"/>
      <charset val="134"/>
    </font>
    <font>
      <b/>
      <sz val="16"/>
      <name val="方正小标宋简体"/>
      <charset val="134"/>
    </font>
    <font>
      <sz val="10"/>
      <name val="黑体"/>
      <charset val="134"/>
    </font>
    <font>
      <b/>
      <sz val="8"/>
      <name val="宋体"/>
      <charset val="134"/>
    </font>
    <font>
      <sz val="12"/>
      <name val="幼圆"/>
      <charset val="134"/>
    </font>
    <font>
      <sz val="10"/>
      <name val="幼圆"/>
      <charset val="134"/>
    </font>
    <font>
      <b/>
      <sz val="12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1"/>
      <color indexed="42"/>
      <name val="宋体"/>
      <charset val="134"/>
    </font>
    <font>
      <sz val="11"/>
      <color indexed="16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0"/>
      <color indexed="8"/>
      <name val="宋体"/>
      <charset val="134"/>
    </font>
    <font>
      <sz val="12"/>
      <color indexed="9"/>
      <name val="宋体"/>
      <charset val="134"/>
    </font>
    <font>
      <u/>
      <sz val="12"/>
      <color indexed="12"/>
      <name val="宋体"/>
      <charset val="134"/>
    </font>
    <font>
      <sz val="10"/>
      <name val="Geneva"/>
      <charset val="134"/>
    </font>
    <font>
      <sz val="12"/>
      <name val="Arial MT"/>
      <charset val="134"/>
    </font>
    <font>
      <sz val="12"/>
      <color indexed="8"/>
      <name val="Times New Roman"/>
      <charset val="134"/>
    </font>
    <font>
      <b/>
      <sz val="10"/>
      <name val="MS Sans"/>
      <charset val="134"/>
    </font>
    <font>
      <sz val="11"/>
      <color indexed="8"/>
      <name val="等线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0"/>
      <name val="楷体"/>
      <charset val="134"/>
    </font>
    <font>
      <sz val="12"/>
      <name val="¹UAAA¼"/>
      <charset val="134"/>
    </font>
    <font>
      <sz val="11"/>
      <color indexed="17"/>
      <name val="Times New Roman"/>
      <charset val="134"/>
    </font>
    <font>
      <sz val="12"/>
      <color indexed="17"/>
      <name val="仿宋_GB2312"/>
      <charset val="134"/>
    </font>
    <font>
      <sz val="12"/>
      <name val="Arial"/>
      <charset val="134"/>
    </font>
    <font>
      <sz val="11"/>
      <color indexed="20"/>
      <name val="Tahoma"/>
      <charset val="134"/>
    </font>
    <font>
      <sz val="8"/>
      <name val="Times New Roman"/>
      <charset val="134"/>
    </font>
    <font>
      <sz val="10"/>
      <color indexed="8"/>
      <name val="Arial"/>
      <charset val="134"/>
    </font>
    <font>
      <b/>
      <sz val="10"/>
      <name val="MS Sans Serif"/>
      <charset val="134"/>
    </font>
    <font>
      <sz val="12"/>
      <color indexed="20"/>
      <name val="仿宋_GB2312"/>
      <charset val="134"/>
    </font>
    <font>
      <b/>
      <sz val="12"/>
      <name val="Arial MT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0"/>
      <name val="VNtimes new roman"/>
      <charset val="134"/>
    </font>
    <font>
      <u/>
      <sz val="12"/>
      <name val="Arial MT"/>
      <charset val="134"/>
    </font>
    <font>
      <sz val="11"/>
      <name val="Arial MT"/>
      <charset val="134"/>
    </font>
    <font>
      <sz val="12"/>
      <color indexed="16"/>
      <name val="宋体"/>
      <charset val="134"/>
    </font>
    <font>
      <sz val="10"/>
      <color indexed="8"/>
      <name val="MS Sans Serif"/>
      <charset val="134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4"/>
      <name val="楷体"/>
      <charset val="134"/>
    </font>
    <font>
      <sz val="11"/>
      <color indexed="8"/>
      <name val="宋体"/>
      <charset val="134"/>
      <scheme val="minor"/>
    </font>
    <font>
      <sz val="11"/>
      <color indexed="20"/>
      <name val="Times New Roman"/>
      <charset val="134"/>
    </font>
    <font>
      <sz val="12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等线"/>
      <charset val="134"/>
    </font>
    <font>
      <sz val="11"/>
      <color indexed="60"/>
      <name val="宋体"/>
      <charset val="134"/>
    </font>
    <font>
      <u/>
      <sz val="12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sz val="11"/>
      <color indexed="10"/>
      <name val="宋体"/>
      <charset val="134"/>
    </font>
    <font>
      <b/>
      <sz val="9"/>
      <name val="Arial"/>
      <charset val="134"/>
    </font>
    <font>
      <sz val="11"/>
      <color indexed="17"/>
      <name val="Tahoma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2"/>
      <name val="官帕眉"/>
      <charset val="134"/>
    </font>
    <font>
      <b/>
      <sz val="12"/>
      <color indexed="8"/>
      <name val="宋体"/>
      <charset val="134"/>
    </font>
    <font>
      <b/>
      <sz val="11"/>
      <color indexed="63"/>
      <name val="宋体"/>
      <charset val="134"/>
    </font>
    <font>
      <sz val="10"/>
      <name val="MS Sans Serif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30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mediumGray">
        <f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1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4197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2" borderId="4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45" fillId="0" borderId="4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" borderId="45" applyNumberFormat="0" applyAlignment="0" applyProtection="0">
      <alignment vertical="center"/>
    </xf>
    <xf numFmtId="0" fontId="47" fillId="4" borderId="46" applyNumberFormat="0" applyAlignment="0" applyProtection="0">
      <alignment vertical="center"/>
    </xf>
    <xf numFmtId="0" fontId="48" fillId="4" borderId="45" applyNumberFormat="0" applyAlignment="0" applyProtection="0">
      <alignment vertical="center"/>
    </xf>
    <xf numFmtId="0" fontId="49" fillId="5" borderId="47" applyNumberFormat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9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top"/>
    </xf>
    <xf numFmtId="0" fontId="58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62" fillId="37" borderId="0" applyNumberFormat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3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5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3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40" borderId="0" applyNumberFormat="0" applyBorder="0" applyAlignment="0" applyProtection="0">
      <alignment vertical="center"/>
    </xf>
    <xf numFmtId="0" fontId="59" fillId="0" borderId="0"/>
    <xf numFmtId="0" fontId="0" fillId="0" borderId="0"/>
    <xf numFmtId="0" fontId="58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7" fillId="42" borderId="0" applyNumberFormat="0" applyBorder="0" applyAlignment="0" applyProtection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62" fillId="3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9" fillId="0" borderId="0"/>
    <xf numFmtId="0" fontId="57" fillId="33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0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9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60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58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/>
    <xf numFmtId="0" fontId="58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0" fillId="47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0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4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" fontId="70" fillId="0" borderId="1">
      <alignment horizontal="center"/>
      <protection locked="0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3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63" fillId="0" borderId="0"/>
    <xf numFmtId="0" fontId="0" fillId="0" borderId="0"/>
    <xf numFmtId="0" fontId="71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9" fillId="0" borderId="0"/>
    <xf numFmtId="0" fontId="58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7" fillId="42" borderId="0" applyNumberFormat="0" applyBorder="0" applyAlignment="0" applyProtection="0"/>
    <xf numFmtId="0" fontId="62" fillId="35" borderId="0" applyNumberFormat="0" applyBorder="0" applyAlignment="0" applyProtection="0"/>
    <xf numFmtId="0" fontId="0" fillId="0" borderId="0"/>
    <xf numFmtId="0" fontId="0" fillId="0" borderId="0"/>
    <xf numFmtId="0" fontId="59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0" fillId="0" borderId="0"/>
    <xf numFmtId="0" fontId="65" fillId="34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65" fillId="39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1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50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42" borderId="0" applyNumberFormat="0" applyBorder="0" applyAlignment="0" applyProtection="0"/>
    <xf numFmtId="0" fontId="62" fillId="35" borderId="0" applyNumberFormat="0" applyBorder="0" applyAlignment="0" applyProtection="0"/>
    <xf numFmtId="0" fontId="58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70" fillId="0" borderId="1">
      <alignment horizontal="center"/>
      <protection locked="0"/>
    </xf>
    <xf numFmtId="0" fontId="63" fillId="0" borderId="0"/>
    <xf numFmtId="0" fontId="57" fillId="33" borderId="0" applyNumberFormat="0" applyBorder="0" applyAlignment="0" applyProtection="0">
      <alignment vertical="center"/>
    </xf>
    <xf numFmtId="0" fontId="63" fillId="0" borderId="0"/>
    <xf numFmtId="0" fontId="1" fillId="0" borderId="0"/>
    <xf numFmtId="0" fontId="0" fillId="0" borderId="0"/>
    <xf numFmtId="0" fontId="58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3" fillId="0" borderId="0"/>
    <xf numFmtId="0" fontId="58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2" fillId="0" borderId="0" applyNumberFormat="0" applyFill="0" applyBorder="0" applyAlignment="0" applyProtection="0"/>
    <xf numFmtId="0" fontId="63" fillId="0" borderId="0"/>
    <xf numFmtId="0" fontId="58" fillId="36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36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3" fillId="0" borderId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36" borderId="0" applyNumberFormat="0" applyBorder="0" applyAlignment="0" applyProtection="0">
      <alignment vertical="center"/>
    </xf>
    <xf numFmtId="0" fontId="63" fillId="0" borderId="0"/>
    <xf numFmtId="0" fontId="63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9" fillId="0" borderId="0"/>
    <xf numFmtId="0" fontId="63" fillId="0" borderId="0"/>
    <xf numFmtId="0" fontId="0" fillId="0" borderId="0"/>
    <xf numFmtId="0" fontId="59" fillId="0" borderId="0"/>
    <xf numFmtId="0" fontId="0" fillId="0" borderId="0"/>
    <xf numFmtId="0" fontId="63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9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8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7" fontId="74" fillId="52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0" fillId="0" borderId="0"/>
    <xf numFmtId="0" fontId="75" fillId="53" borderId="20">
      <protection locked="0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4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46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1" fillId="33" borderId="0" applyNumberFormat="0" applyBorder="0" applyAlignment="0" applyProtection="0">
      <alignment vertical="center"/>
    </xf>
    <xf numFmtId="0" fontId="0" fillId="0" borderId="0"/>
    <xf numFmtId="0" fontId="58" fillId="4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" fontId="63" fillId="0" borderId="50" applyFill="0" applyProtection="0">
      <alignment horizont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3" fillId="0" borderId="0"/>
    <xf numFmtId="0" fontId="0" fillId="0" borderId="0"/>
    <xf numFmtId="0" fontId="77" fillId="0" borderId="5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7" fillId="42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0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/>
    <xf numFmtId="0" fontId="63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60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7" fillId="4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/>
    <xf numFmtId="0" fontId="63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5" fillId="4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54" borderId="0" applyNumberFormat="0" applyBorder="0" applyAlignment="0" applyProtection="0"/>
    <xf numFmtId="0" fontId="78" fillId="0" borderId="50" applyNumberFormat="0" applyFill="0" applyProtection="0">
      <alignment horizontal="center"/>
    </xf>
    <xf numFmtId="0" fontId="57" fillId="33" borderId="0" applyNumberFormat="0" applyBorder="0" applyAlignment="0" applyProtection="0">
      <alignment vertical="center"/>
    </xf>
    <xf numFmtId="0" fontId="63" fillId="0" borderId="0"/>
    <xf numFmtId="0" fontId="5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67" fillId="5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54" borderId="0" applyNumberFormat="0" applyBorder="0" applyAlignment="0" applyProtection="0"/>
    <xf numFmtId="0" fontId="0" fillId="0" borderId="0"/>
    <xf numFmtId="0" fontId="58" fillId="33" borderId="0" applyNumberFormat="0" applyBorder="0" applyAlignment="0" applyProtection="0">
      <alignment vertical="center"/>
    </xf>
    <xf numFmtId="0" fontId="59" fillId="0" borderId="0"/>
    <xf numFmtId="0" fontId="0" fillId="0" borderId="0"/>
    <xf numFmtId="0" fontId="65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58" fillId="0" borderId="0">
      <alignment vertical="center"/>
    </xf>
    <xf numFmtId="0" fontId="66" fillId="0" borderId="0">
      <alignment vertical="center"/>
    </xf>
    <xf numFmtId="0" fontId="0" fillId="0" borderId="0"/>
    <xf numFmtId="0" fontId="23" fillId="0" borderId="0"/>
    <xf numFmtId="0" fontId="59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58" fillId="40" borderId="0" applyNumberFormat="0" applyBorder="0" applyAlignment="0" applyProtection="0">
      <alignment vertical="center"/>
    </xf>
    <xf numFmtId="0" fontId="0" fillId="0" borderId="0"/>
    <xf numFmtId="0" fontId="63" fillId="0" borderId="0"/>
    <xf numFmtId="0" fontId="0" fillId="0" borderId="0"/>
    <xf numFmtId="0" fontId="0" fillId="0" borderId="0"/>
    <xf numFmtId="0" fontId="0" fillId="0" borderId="0"/>
    <xf numFmtId="0" fontId="58" fillId="40" borderId="0" applyNumberFormat="0" applyBorder="0" applyAlignment="0" applyProtection="0">
      <alignment vertical="center"/>
    </xf>
    <xf numFmtId="0" fontId="0" fillId="0" borderId="0"/>
    <xf numFmtId="0" fontId="63" fillId="0" borderId="0"/>
    <xf numFmtId="0" fontId="0" fillId="0" borderId="0"/>
    <xf numFmtId="0" fontId="0" fillId="0" borderId="0"/>
    <xf numFmtId="0" fontId="63" fillId="0" borderId="0"/>
    <xf numFmtId="0" fontId="63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9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59" fillId="0" borderId="0"/>
    <xf numFmtId="0" fontId="64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63" fillId="0" borderId="0"/>
    <xf numFmtId="0" fontId="76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60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9" fillId="0" borderId="0"/>
    <xf numFmtId="0" fontId="57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/>
    <xf numFmtId="0" fontId="63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63" fillId="0" borderId="0"/>
    <xf numFmtId="0" fontId="6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65" fillId="3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0" borderId="0"/>
    <xf numFmtId="0" fontId="58" fillId="0" borderId="0">
      <alignment vertical="center"/>
    </xf>
    <xf numFmtId="0" fontId="0" fillId="0" borderId="0"/>
    <xf numFmtId="0" fontId="62" fillId="41" borderId="0" applyNumberFormat="0" applyBorder="0" applyAlignment="0" applyProtection="0"/>
    <xf numFmtId="0" fontId="67" fillId="54" borderId="0" applyNumberFormat="0" applyBorder="0" applyAlignment="0" applyProtection="0"/>
    <xf numFmtId="0" fontId="63" fillId="0" borderId="0"/>
    <xf numFmtId="0" fontId="0" fillId="0" borderId="0"/>
    <xf numFmtId="0" fontId="65" fillId="43" borderId="0" applyNumberFormat="0" applyBorder="0" applyAlignment="0" applyProtection="0">
      <alignment vertical="center"/>
    </xf>
    <xf numFmtId="0" fontId="59" fillId="0" borderId="0"/>
    <xf numFmtId="0" fontId="0" fillId="0" borderId="0"/>
    <xf numFmtId="0" fontId="0" fillId="0" borderId="0"/>
    <xf numFmtId="0" fontId="0" fillId="0" borderId="0"/>
    <xf numFmtId="0" fontId="65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3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60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44" borderId="0" applyNumberFormat="0" applyBorder="0" applyAlignment="0" applyProtection="0">
      <alignment vertical="center"/>
    </xf>
    <xf numFmtId="0" fontId="0" fillId="0" borderId="0"/>
    <xf numFmtId="179" fontId="63" fillId="0" borderId="0" applyFont="0" applyFill="0" applyBorder="0" applyAlignment="0" applyProtection="0"/>
    <xf numFmtId="0" fontId="0" fillId="0" borderId="0"/>
    <xf numFmtId="0" fontId="63" fillId="0" borderId="0"/>
    <xf numFmtId="0" fontId="0" fillId="0" borderId="0"/>
    <xf numFmtId="0" fontId="63" fillId="0" borderId="0"/>
    <xf numFmtId="0" fontId="0" fillId="0" borderId="0"/>
    <xf numFmtId="0" fontId="0" fillId="0" borderId="0">
      <alignment vertical="center"/>
    </xf>
    <xf numFmtId="0" fontId="67" fillId="5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1" fillId="0" borderId="0">
      <protection locked="0"/>
    </xf>
    <xf numFmtId="0" fontId="57" fillId="33" borderId="0" applyNumberFormat="0" applyBorder="0" applyAlignment="0" applyProtection="0">
      <alignment vertical="center"/>
    </xf>
    <xf numFmtId="0" fontId="79" fillId="0" borderId="0"/>
    <xf numFmtId="0" fontId="62" fillId="3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1" fillId="0" borderId="0"/>
    <xf numFmtId="0" fontId="0" fillId="0" borderId="0"/>
    <xf numFmtId="0" fontId="58" fillId="0" borderId="0">
      <alignment vertical="center"/>
    </xf>
    <xf numFmtId="0" fontId="1" fillId="0" borderId="0"/>
    <xf numFmtId="0" fontId="59" fillId="0" borderId="0"/>
    <xf numFmtId="0" fontId="0" fillId="0" borderId="0">
      <alignment vertical="top"/>
    </xf>
    <xf numFmtId="0" fontId="58" fillId="42" borderId="0" applyNumberFormat="0" applyBorder="0" applyAlignment="0" applyProtection="0">
      <alignment vertical="center"/>
    </xf>
    <xf numFmtId="0" fontId="0" fillId="0" borderId="0">
      <alignment vertical="top"/>
    </xf>
    <xf numFmtId="0" fontId="58" fillId="48" borderId="0" applyNumberFormat="0" applyBorder="0" applyAlignment="0" applyProtection="0">
      <alignment vertical="center"/>
    </xf>
    <xf numFmtId="0" fontId="59" fillId="0" borderId="0"/>
    <xf numFmtId="0" fontId="58" fillId="48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top"/>
    </xf>
    <xf numFmtId="0" fontId="76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50" borderId="0" applyNumberFormat="0" applyBorder="0" applyAlignment="0" applyProtection="0">
      <alignment vertical="center"/>
    </xf>
    <xf numFmtId="180" fontId="16" fillId="0" borderId="0"/>
    <xf numFmtId="0" fontId="0" fillId="0" borderId="0"/>
    <xf numFmtId="0" fontId="0" fillId="0" borderId="0"/>
    <xf numFmtId="0" fontId="58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0" fillId="0" borderId="0"/>
    <xf numFmtId="0" fontId="58" fillId="33" borderId="0" applyNumberFormat="0" applyBorder="0" applyAlignment="0" applyProtection="0">
      <alignment vertical="center"/>
    </xf>
    <xf numFmtId="0" fontId="0" fillId="0" borderId="0"/>
    <xf numFmtId="0" fontId="58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4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8" fillId="35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8" fillId="37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0" fillId="0" borderId="0"/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0" fillId="0" borderId="0"/>
    <xf numFmtId="0" fontId="60" fillId="35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8" fillId="44" borderId="0" applyNumberFormat="0" applyBorder="0" applyAlignment="0" applyProtection="0">
      <alignment vertical="center"/>
    </xf>
    <xf numFmtId="0" fontId="0" fillId="0" borderId="0"/>
    <xf numFmtId="0" fontId="58" fillId="4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0" fillId="0" borderId="0"/>
    <xf numFmtId="0" fontId="65" fillId="54" borderId="0" applyNumberFormat="0" applyBorder="0" applyAlignment="0" applyProtection="0">
      <alignment vertical="center"/>
    </xf>
    <xf numFmtId="0" fontId="0" fillId="0" borderId="0"/>
    <xf numFmtId="0" fontId="65" fillId="54" borderId="0" applyNumberFormat="0" applyBorder="0" applyAlignment="0" applyProtection="0">
      <alignment vertical="center"/>
    </xf>
    <xf numFmtId="0" fontId="0" fillId="0" borderId="0"/>
    <xf numFmtId="0" fontId="65" fillId="5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5" fillId="34" borderId="0" applyNumberFormat="0" applyBorder="0" applyAlignment="0" applyProtection="0">
      <alignment vertical="center"/>
    </xf>
    <xf numFmtId="0" fontId="0" fillId="0" borderId="0"/>
    <xf numFmtId="0" fontId="65" fillId="34" borderId="0" applyNumberFormat="0" applyBorder="0" applyAlignment="0" applyProtection="0">
      <alignment vertical="center"/>
    </xf>
    <xf numFmtId="0" fontId="0" fillId="0" borderId="0"/>
    <xf numFmtId="0" fontId="65" fillId="34" borderId="0" applyNumberFormat="0" applyBorder="0" applyAlignment="0" applyProtection="0">
      <alignment vertical="center"/>
    </xf>
    <xf numFmtId="0" fontId="0" fillId="0" borderId="0"/>
    <xf numFmtId="0" fontId="65" fillId="45" borderId="0" applyNumberFormat="0" applyBorder="0" applyAlignment="0" applyProtection="0">
      <alignment vertical="center"/>
    </xf>
    <xf numFmtId="0" fontId="0" fillId="0" borderId="0"/>
    <xf numFmtId="0" fontId="65" fillId="43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65" fillId="38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58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60" fillId="37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0" fillId="0" borderId="0"/>
    <xf numFmtId="0" fontId="60" fillId="4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2" fillId="35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62" fillId="35" borderId="0" applyNumberFormat="0" applyBorder="0" applyAlignment="0" applyProtection="0"/>
    <xf numFmtId="0" fontId="62" fillId="44" borderId="0" applyNumberFormat="0" applyBorder="0" applyAlignment="0" applyProtection="0"/>
    <xf numFmtId="0" fontId="62" fillId="44" borderId="0" applyNumberFormat="0" applyBorder="0" applyAlignment="0" applyProtection="0"/>
    <xf numFmtId="0" fontId="62" fillId="44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67" fillId="41" borderId="0" applyNumberFormat="0" applyBorder="0" applyAlignment="0" applyProtection="0"/>
    <xf numFmtId="0" fontId="67" fillId="41" borderId="0" applyNumberFormat="0" applyBorder="0" applyAlignment="0" applyProtection="0"/>
    <xf numFmtId="0" fontId="58" fillId="0" borderId="0">
      <alignment vertical="center"/>
    </xf>
    <xf numFmtId="0" fontId="0" fillId="0" borderId="0"/>
    <xf numFmtId="0" fontId="0" fillId="0" borderId="0"/>
    <xf numFmtId="0" fontId="67" fillId="54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67" fillId="54" borderId="0" applyNumberFormat="0" applyBorder="0" applyAlignment="0" applyProtection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67" fillId="54" borderId="0" applyNumberFormat="0" applyBorder="0" applyAlignment="0" applyProtection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62" fillId="41" borderId="0" applyNumberFormat="0" applyBorder="0" applyAlignment="0" applyProtection="0"/>
    <xf numFmtId="0" fontId="0" fillId="0" borderId="0"/>
    <xf numFmtId="0" fontId="67" fillId="54" borderId="0" applyNumberFormat="0" applyBorder="0" applyAlignment="0" applyProtection="0"/>
    <xf numFmtId="0" fontId="58" fillId="0" borderId="0">
      <alignment vertical="center"/>
    </xf>
    <xf numFmtId="0" fontId="0" fillId="0" borderId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0" fillId="0" borderId="0"/>
    <xf numFmtId="0" fontId="0" fillId="0" borderId="0">
      <alignment vertical="center"/>
    </xf>
    <xf numFmtId="0" fontId="67" fillId="54" borderId="0" applyNumberFormat="0" applyBorder="0" applyAlignment="0" applyProtection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7" fillId="54" borderId="0" applyNumberFormat="0" applyBorder="0" applyAlignment="0" applyProtection="0"/>
    <xf numFmtId="0" fontId="0" fillId="0" borderId="0"/>
    <xf numFmtId="0" fontId="67" fillId="54" borderId="0" applyNumberFormat="0" applyBorder="0" applyAlignment="0" applyProtection="0"/>
    <xf numFmtId="0" fontId="0" fillId="0" borderId="0"/>
    <xf numFmtId="0" fontId="67" fillId="54" borderId="0" applyNumberFormat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67" fillId="55" borderId="0" applyNumberFormat="0" applyBorder="0" applyAlignment="0" applyProtection="0"/>
    <xf numFmtId="0" fontId="57" fillId="40" borderId="0" applyNumberFormat="0" applyBorder="0" applyAlignment="0" applyProtection="0">
      <alignment vertical="center"/>
    </xf>
    <xf numFmtId="0" fontId="67" fillId="56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0" fillId="0" borderId="0"/>
    <xf numFmtId="0" fontId="62" fillId="35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2" fillId="35" borderId="0" applyNumberFormat="0" applyBorder="0" applyAlignment="0" applyProtection="0"/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62" fillId="35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76" fillId="33" borderId="0" applyNumberFormat="0" applyBorder="0" applyAlignment="0" applyProtection="0">
      <alignment vertical="center"/>
    </xf>
    <xf numFmtId="0" fontId="67" fillId="57" borderId="0" applyNumberFormat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67" fillId="57" borderId="0" applyNumberFormat="0" applyBorder="0" applyAlignment="0" applyProtection="0"/>
    <xf numFmtId="0" fontId="0" fillId="0" borderId="0"/>
    <xf numFmtId="0" fontId="0" fillId="0" borderId="0"/>
    <xf numFmtId="0" fontId="67" fillId="57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64" fillId="36" borderId="0" applyNumberFormat="0" applyBorder="0" applyAlignment="0" applyProtection="0">
      <alignment vertical="center"/>
    </xf>
    <xf numFmtId="0" fontId="67" fillId="56" borderId="0" applyNumberFormat="0" applyBorder="0" applyAlignment="0" applyProtection="0"/>
    <xf numFmtId="0" fontId="0" fillId="0" borderId="0"/>
    <xf numFmtId="0" fontId="67" fillId="56" borderId="0" applyNumberFormat="0" applyBorder="0" applyAlignment="0" applyProtection="0"/>
    <xf numFmtId="0" fontId="0" fillId="0" borderId="0"/>
    <xf numFmtId="0" fontId="67" fillId="56" borderId="0" applyNumberFormat="0" applyBorder="0" applyAlignment="0" applyProtection="0"/>
    <xf numFmtId="0" fontId="0" fillId="0" borderId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67" fillId="56" borderId="0" applyNumberFormat="0" applyBorder="0" applyAlignment="0" applyProtection="0"/>
    <xf numFmtId="0" fontId="0" fillId="0" borderId="0"/>
    <xf numFmtId="0" fontId="67" fillId="56" borderId="0" applyNumberFormat="0" applyBorder="0" applyAlignment="0" applyProtection="0"/>
    <xf numFmtId="0" fontId="0" fillId="0" borderId="0"/>
    <xf numFmtId="0" fontId="67" fillId="56" borderId="0" applyNumberFormat="0" applyBorder="0" applyAlignment="0" applyProtection="0"/>
    <xf numFmtId="0" fontId="0" fillId="0" borderId="0"/>
    <xf numFmtId="0" fontId="0" fillId="0" borderId="0"/>
    <xf numFmtId="0" fontId="67" fillId="56" borderId="0" applyNumberFormat="0" applyBorder="0" applyAlignment="0" applyProtection="0"/>
    <xf numFmtId="0" fontId="0" fillId="0" borderId="0"/>
    <xf numFmtId="0" fontId="67" fillId="56" borderId="0" applyNumberFormat="0" applyBorder="0" applyAlignment="0" applyProtection="0"/>
    <xf numFmtId="0" fontId="0" fillId="0" borderId="0"/>
    <xf numFmtId="0" fontId="67" fillId="56" borderId="0" applyNumberFormat="0" applyBorder="0" applyAlignment="0" applyProtection="0"/>
    <xf numFmtId="0" fontId="0" fillId="0" borderId="0">
      <alignment vertical="center"/>
    </xf>
    <xf numFmtId="0" fontId="0" fillId="0" borderId="0"/>
    <xf numFmtId="0" fontId="67" fillId="56" borderId="0" applyNumberFormat="0" applyBorder="0" applyAlignment="0" applyProtection="0"/>
    <xf numFmtId="0" fontId="67" fillId="58" borderId="0" applyNumberFormat="0" applyBorder="0" applyAlignment="0" applyProtection="0"/>
    <xf numFmtId="0" fontId="57" fillId="40" borderId="0" applyNumberFormat="0" applyBorder="0" applyAlignment="0" applyProtection="0">
      <alignment vertical="center"/>
    </xf>
    <xf numFmtId="0" fontId="67" fillId="42" borderId="0" applyNumberFormat="0" applyBorder="0" applyAlignment="0" applyProtection="0"/>
    <xf numFmtId="0" fontId="0" fillId="0" borderId="0"/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62" fillId="35" borderId="0" applyNumberFormat="0" applyBorder="0" applyAlignment="0" applyProtection="0"/>
    <xf numFmtId="0" fontId="58" fillId="0" borderId="0">
      <alignment vertical="center"/>
    </xf>
    <xf numFmtId="0" fontId="62" fillId="3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0" fillId="0" borderId="0"/>
    <xf numFmtId="0" fontId="0" fillId="0" borderId="0"/>
    <xf numFmtId="0" fontId="67" fillId="37" borderId="0" applyNumberFormat="0" applyBorder="0" applyAlignment="0" applyProtection="0"/>
    <xf numFmtId="0" fontId="0" fillId="0" borderId="0"/>
    <xf numFmtId="0" fontId="0" fillId="0" borderId="0"/>
    <xf numFmtId="0" fontId="67" fillId="37" borderId="0" applyNumberFormat="0" applyBorder="0" applyAlignment="0" applyProtection="0"/>
    <xf numFmtId="0" fontId="0" fillId="0" borderId="0"/>
    <xf numFmtId="0" fontId="0" fillId="0" borderId="0"/>
    <xf numFmtId="0" fontId="67" fillId="37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57" fillId="40" borderId="0" applyNumberFormat="0" applyBorder="0" applyAlignment="0" applyProtection="0">
      <alignment vertical="center"/>
    </xf>
    <xf numFmtId="0" fontId="67" fillId="42" borderId="0" applyNumberFormat="0" applyBorder="0" applyAlignment="0" applyProtection="0"/>
    <xf numFmtId="0" fontId="57" fillId="40" borderId="0" applyNumberFormat="0" applyBorder="0" applyAlignment="0" applyProtection="0">
      <alignment vertical="center"/>
    </xf>
    <xf numFmtId="0" fontId="67" fillId="42" borderId="0" applyNumberFormat="0" applyBorder="0" applyAlignment="0" applyProtection="0"/>
    <xf numFmtId="0" fontId="0" fillId="0" borderId="0"/>
    <xf numFmtId="0" fontId="0" fillId="0" borderId="0"/>
    <xf numFmtId="0" fontId="66" fillId="0" borderId="0">
      <alignment vertical="center"/>
    </xf>
    <xf numFmtId="0" fontId="67" fillId="4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7" fillId="42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0" fillId="0" borderId="0"/>
    <xf numFmtId="0" fontId="67" fillId="42" borderId="0" applyNumberFormat="0" applyBorder="0" applyAlignment="0" applyProtection="0"/>
    <xf numFmtId="0" fontId="0" fillId="0" borderId="0" applyNumberFormat="0" applyFont="0" applyFill="0" applyBorder="0" applyAlignment="0">
      <alignment horizontal="center" vertical="center"/>
    </xf>
    <xf numFmtId="0" fontId="0" fillId="0" borderId="0"/>
    <xf numFmtId="0" fontId="67" fillId="42" borderId="0" applyNumberFormat="0" applyBorder="0" applyAlignment="0" applyProtection="0"/>
    <xf numFmtId="0" fontId="0" fillId="0" borderId="0"/>
    <xf numFmtId="0" fontId="0" fillId="0" borderId="0" applyNumberFormat="0" applyFont="0" applyFill="0" applyBorder="0" applyAlignment="0">
      <alignment horizontal="center" vertical="center"/>
    </xf>
    <xf numFmtId="0" fontId="0" fillId="0" borderId="0"/>
    <xf numFmtId="0" fontId="0" fillId="0" borderId="0"/>
    <xf numFmtId="0" fontId="67" fillId="42" borderId="0" applyNumberFormat="0" applyBorder="0" applyAlignment="0" applyProtection="0"/>
    <xf numFmtId="0" fontId="0" fillId="0" borderId="0"/>
    <xf numFmtId="0" fontId="0" fillId="0" borderId="0" applyNumberFormat="0" applyFont="0" applyFill="0" applyBorder="0" applyAlignment="0">
      <alignment horizontal="center" vertical="center"/>
    </xf>
    <xf numFmtId="0" fontId="0" fillId="0" borderId="0"/>
    <xf numFmtId="0" fontId="0" fillId="0" borderId="0"/>
    <xf numFmtId="0" fontId="67" fillId="42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7" fillId="42" borderId="0" applyNumberFormat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7" fillId="4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67" fillId="4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67" fillId="42" borderId="0" applyNumberFormat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67" fillId="59" borderId="0" applyNumberFormat="0" applyBorder="0" applyAlignment="0" applyProtection="0"/>
    <xf numFmtId="0" fontId="0" fillId="0" borderId="0"/>
    <xf numFmtId="0" fontId="67" fillId="49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7" borderId="0" applyNumberFormat="0" applyBorder="0" applyAlignment="0" applyProtection="0"/>
    <xf numFmtId="0" fontId="0" fillId="0" borderId="0"/>
    <xf numFmtId="0" fontId="62" fillId="37" borderId="0" applyNumberFormat="0" applyBorder="0" applyAlignment="0" applyProtection="0"/>
    <xf numFmtId="0" fontId="76" fillId="40" borderId="0" applyNumberFormat="0" applyBorder="0" applyAlignment="0" applyProtection="0">
      <alignment vertical="center"/>
    </xf>
    <xf numFmtId="0" fontId="0" fillId="0" borderId="0"/>
    <xf numFmtId="0" fontId="62" fillId="37" borderId="0" applyNumberFormat="0" applyBorder="0" applyAlignment="0" applyProtection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67" fillId="33" borderId="0" applyNumberFormat="0" applyBorder="0" applyAlignment="0" applyProtection="0"/>
    <xf numFmtId="0" fontId="0" fillId="0" borderId="0"/>
    <xf numFmtId="0" fontId="64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7" fillId="33" borderId="0" applyNumberFormat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60" borderId="0" applyNumberFormat="0" applyFont="0" applyBorder="0" applyAlignment="0" applyProtection="0"/>
    <xf numFmtId="0" fontId="67" fillId="3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67" fillId="49" borderId="0" applyNumberFormat="0" applyBorder="0" applyAlignment="0" applyProtection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7" fillId="4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49" borderId="0" applyNumberFormat="0" applyBorder="0" applyAlignment="0" applyProtection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67" fillId="4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67" fillId="49" borderId="0" applyNumberFormat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67" fillId="49" borderId="0" applyNumberFormat="0" applyBorder="0" applyAlignment="0" applyProtection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7" fillId="4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4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49" borderId="0" applyNumberFormat="0" applyBorder="0" applyAlignment="0" applyProtection="0"/>
    <xf numFmtId="0" fontId="0" fillId="0" borderId="0"/>
    <xf numFmtId="0" fontId="67" fillId="49" borderId="0" applyNumberFormat="0" applyBorder="0" applyAlignment="0" applyProtection="0"/>
    <xf numFmtId="0" fontId="0" fillId="0" borderId="0"/>
    <xf numFmtId="0" fontId="67" fillId="49" borderId="0" applyNumberFormat="0" applyBorder="0" applyAlignment="0" applyProtection="0"/>
    <xf numFmtId="0" fontId="0" fillId="0" borderId="0"/>
    <xf numFmtId="0" fontId="67" fillId="49" borderId="0" applyNumberFormat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67" fillId="49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67" fillId="49" borderId="0" applyNumberFormat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67" fillId="49" borderId="0" applyNumberFormat="0" applyBorder="0" applyAlignment="0" applyProtection="0"/>
    <xf numFmtId="0" fontId="0" fillId="0" borderId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7" fillId="49" borderId="0" applyNumberFormat="0" applyBorder="0" applyAlignment="0" applyProtection="0"/>
    <xf numFmtId="0" fontId="0" fillId="0" borderId="0"/>
    <xf numFmtId="0" fontId="67" fillId="49" borderId="0" applyNumberFormat="0" applyBorder="0" applyAlignment="0" applyProtection="0"/>
    <xf numFmtId="0" fontId="67" fillId="61" borderId="0" applyNumberFormat="0" applyBorder="0" applyAlignment="0" applyProtection="0"/>
    <xf numFmtId="0" fontId="0" fillId="0" borderId="0"/>
    <xf numFmtId="0" fontId="0" fillId="0" borderId="0"/>
    <xf numFmtId="0" fontId="67" fillId="43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41" borderId="0" applyNumberFormat="0" applyBorder="0" applyAlignment="0" applyProtection="0"/>
    <xf numFmtId="0" fontId="0" fillId="0" borderId="0"/>
    <xf numFmtId="0" fontId="67" fillId="41" borderId="0" applyNumberFormat="0" applyBorder="0" applyAlignment="0" applyProtection="0"/>
    <xf numFmtId="0" fontId="81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67" fillId="41" borderId="0" applyNumberFormat="0" applyBorder="0" applyAlignment="0" applyProtection="0"/>
    <xf numFmtId="0" fontId="0" fillId="0" borderId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43" borderId="0" applyNumberFormat="0" applyBorder="0" applyAlignment="0" applyProtection="0"/>
    <xf numFmtId="0" fontId="0" fillId="0" borderId="0"/>
    <xf numFmtId="0" fontId="0" fillId="0" borderId="0"/>
    <xf numFmtId="0" fontId="67" fillId="43" borderId="0" applyNumberFormat="0" applyBorder="0" applyAlignment="0" applyProtection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2" fontId="82" fillId="0" borderId="0" applyProtection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0" fillId="0" borderId="0"/>
    <xf numFmtId="0" fontId="0" fillId="0" borderId="0"/>
    <xf numFmtId="0" fontId="67" fillId="4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43" borderId="0" applyNumberFormat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43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0" fillId="0" borderId="0"/>
    <xf numFmtId="0" fontId="67" fillId="43" borderId="0" applyNumberFormat="0" applyBorder="0" applyAlignment="0" applyProtection="0"/>
    <xf numFmtId="0" fontId="0" fillId="0" borderId="0"/>
    <xf numFmtId="0" fontId="67" fillId="43" borderId="0" applyNumberFormat="0" applyBorder="0" applyAlignment="0" applyProtection="0"/>
    <xf numFmtId="0" fontId="0" fillId="0" borderId="0"/>
    <xf numFmtId="0" fontId="0" fillId="0" borderId="0"/>
    <xf numFmtId="0" fontId="67" fillId="43" borderId="0" applyNumberFormat="0" applyBorder="0" applyAlignment="0" applyProtection="0"/>
    <xf numFmtId="0" fontId="0" fillId="0" borderId="0"/>
    <xf numFmtId="0" fontId="67" fillId="43" borderId="0" applyNumberFormat="0" applyBorder="0" applyAlignment="0" applyProtection="0"/>
    <xf numFmtId="0" fontId="0" fillId="0" borderId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67" fillId="62" borderId="0" applyNumberFormat="0" applyBorder="0" applyAlignment="0" applyProtection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7" fillId="39" borderId="0" applyNumberFormat="0" applyBorder="0" applyAlignment="0" applyProtection="0"/>
    <xf numFmtId="0" fontId="62" fillId="35" borderId="0" applyNumberFormat="0" applyBorder="0" applyAlignment="0" applyProtection="0"/>
    <xf numFmtId="0" fontId="62" fillId="50" borderId="0" applyNumberFormat="0" applyBorder="0" applyAlignment="0" applyProtection="0"/>
    <xf numFmtId="0" fontId="0" fillId="0" borderId="0"/>
    <xf numFmtId="0" fontId="62" fillId="50" borderId="0" applyNumberFormat="0" applyBorder="0" applyAlignment="0" applyProtection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2" fillId="50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67" fillId="46" borderId="0" applyNumberFormat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67" fillId="46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67" fillId="46" borderId="0" applyNumberFormat="0" applyBorder="0" applyAlignment="0" applyProtection="0"/>
    <xf numFmtId="0" fontId="0" fillId="0" borderId="0">
      <alignment vertical="center"/>
    </xf>
    <xf numFmtId="0" fontId="67" fillId="39" borderId="0" applyNumberFormat="0" applyBorder="0" applyAlignment="0" applyProtection="0"/>
    <xf numFmtId="0" fontId="83" fillId="33" borderId="0" applyNumberFormat="0" applyBorder="0" applyAlignment="0" applyProtection="0">
      <alignment vertical="center"/>
    </xf>
    <xf numFmtId="0" fontId="0" fillId="0" borderId="0"/>
    <xf numFmtId="0" fontId="67" fillId="39" borderId="0" applyNumberFormat="0" applyBorder="0" applyAlignment="0" applyProtection="0"/>
    <xf numFmtId="0" fontId="0" fillId="0" borderId="0"/>
    <xf numFmtId="0" fontId="0" fillId="0" borderId="0"/>
    <xf numFmtId="0" fontId="67" fillId="39" borderId="0" applyNumberFormat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39" borderId="0" applyNumberFormat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67" fillId="39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67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67" fillId="3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67" fillId="39" borderId="0" applyNumberFormat="0" applyBorder="0" applyAlignment="0" applyProtection="0"/>
    <xf numFmtId="0" fontId="0" fillId="0" borderId="0"/>
    <xf numFmtId="0" fontId="57" fillId="40" borderId="0" applyNumberFormat="0" applyBorder="0" applyAlignment="0" applyProtection="0">
      <alignment vertical="center"/>
    </xf>
    <xf numFmtId="0" fontId="67" fillId="39" borderId="0" applyNumberFormat="0" applyBorder="0" applyAlignment="0" applyProtection="0"/>
    <xf numFmtId="0" fontId="0" fillId="0" borderId="0"/>
    <xf numFmtId="0" fontId="67" fillId="39" borderId="0" applyNumberFormat="0" applyBorder="0" applyAlignment="0" applyProtection="0"/>
    <xf numFmtId="0" fontId="0" fillId="0" borderId="0"/>
    <xf numFmtId="0" fontId="0" fillId="0" borderId="0"/>
    <xf numFmtId="0" fontId="67" fillId="39" borderId="0" applyNumberFormat="0" applyBorder="0" applyAlignment="0" applyProtection="0"/>
    <xf numFmtId="0" fontId="0" fillId="0" borderId="0"/>
    <xf numFmtId="0" fontId="0" fillId="0" borderId="0"/>
    <xf numFmtId="0" fontId="67" fillId="39" borderId="0" applyNumberFormat="0" applyBorder="0" applyAlignment="0" applyProtection="0"/>
    <xf numFmtId="0" fontId="0" fillId="0" borderId="0"/>
    <xf numFmtId="0" fontId="67" fillId="39" borderId="0" applyNumberFormat="0" applyBorder="0" applyAlignment="0" applyProtection="0"/>
    <xf numFmtId="0" fontId="67" fillId="63" borderId="0" applyNumberFormat="0" applyBorder="0" applyAlignment="0" applyProtection="0"/>
    <xf numFmtId="0" fontId="79" fillId="0" borderId="0" applyFont="0" applyFill="0" applyBorder="0" applyAlignment="0" applyProtection="0"/>
    <xf numFmtId="0" fontId="0" fillId="0" borderId="0"/>
    <xf numFmtId="0" fontId="0" fillId="0" borderId="0"/>
    <xf numFmtId="0" fontId="79" fillId="0" borderId="0" applyFont="0" applyFill="0" applyBorder="0" applyAlignment="0" applyProtection="0"/>
    <xf numFmtId="0" fontId="0" fillId="0" borderId="0"/>
    <xf numFmtId="0" fontId="84" fillId="0" borderId="0">
      <alignment horizontal="center" wrapText="1"/>
      <protection locked="0"/>
    </xf>
    <xf numFmtId="0" fontId="79" fillId="0" borderId="0" applyFont="0" applyFill="0" applyBorder="0" applyAlignment="0" applyProtection="0"/>
    <xf numFmtId="0" fontId="64" fillId="36" borderId="0" applyNumberFormat="0" applyBorder="0" applyAlignment="0" applyProtection="0">
      <alignment vertical="center"/>
    </xf>
    <xf numFmtId="0" fontId="0" fillId="0" borderId="0"/>
    <xf numFmtId="0" fontId="79" fillId="0" borderId="0" applyFont="0" applyFill="0" applyBorder="0" applyAlignment="0" applyProtection="0"/>
    <xf numFmtId="0" fontId="79" fillId="0" borderId="0"/>
    <xf numFmtId="0" fontId="0" fillId="0" borderId="0"/>
    <xf numFmtId="0" fontId="0" fillId="0" borderId="0"/>
    <xf numFmtId="0" fontId="7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182" fontId="85" fillId="0" borderId="0" applyFill="0" applyBorder="0" applyAlignment="0"/>
    <xf numFmtId="0" fontId="86" fillId="0" borderId="0" applyNumberFormat="0" applyFill="0" applyBorder="0" applyAlignment="0" applyProtection="0"/>
    <xf numFmtId="41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183" fontId="16" fillId="0" borderId="0"/>
    <xf numFmtId="0" fontId="0" fillId="0" borderId="0"/>
    <xf numFmtId="184" fontId="0" fillId="0" borderId="0" applyFont="0" applyFill="0" applyBorder="0" applyAlignment="0" applyProtection="0"/>
    <xf numFmtId="0" fontId="0" fillId="0" borderId="0"/>
    <xf numFmtId="3" fontId="63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85" fontId="0" fillId="0" borderId="0" applyFont="0" applyFill="0" applyBorder="0" applyAlignment="0" applyProtection="0"/>
    <xf numFmtId="0" fontId="57" fillId="3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0" fillId="0" borderId="0"/>
    <xf numFmtId="0" fontId="0" fillId="0" borderId="0"/>
    <xf numFmtId="0" fontId="87" fillId="33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0" fontId="0" fillId="0" borderId="0"/>
    <xf numFmtId="0" fontId="0" fillId="0" borderId="0"/>
    <xf numFmtId="0" fontId="82" fillId="0" borderId="0" applyProtection="0"/>
    <xf numFmtId="0" fontId="63" fillId="0" borderId="0" applyFont="0" applyFill="0" applyBorder="0" applyAlignment="0" applyProtection="0"/>
    <xf numFmtId="0" fontId="0" fillId="0" borderId="0"/>
    <xf numFmtId="0" fontId="0" fillId="0" borderId="0"/>
    <xf numFmtId="187" fontId="16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188" fontId="88" fillId="0" borderId="0"/>
    <xf numFmtId="0" fontId="58" fillId="0" borderId="0">
      <alignment vertical="center"/>
    </xf>
    <xf numFmtId="0" fontId="0" fillId="0" borderId="0"/>
    <xf numFmtId="0" fontId="63" fillId="0" borderId="0"/>
    <xf numFmtId="0" fontId="0" fillId="0" borderId="0"/>
    <xf numFmtId="0" fontId="0" fillId="0" borderId="0"/>
    <xf numFmtId="2" fontId="63" fillId="0" borderId="0" applyFont="0" applyFill="0" applyBorder="0" applyAlignment="0" applyProtection="0"/>
    <xf numFmtId="0" fontId="0" fillId="0" borderId="0"/>
    <xf numFmtId="0" fontId="0" fillId="0" borderId="0"/>
    <xf numFmtId="0" fontId="89" fillId="37" borderId="0" applyNumberFormat="0" applyBorder="0" applyAlignment="0" applyProtection="0"/>
    <xf numFmtId="0" fontId="90" fillId="0" borderId="52" applyNumberFormat="0" applyAlignment="0" applyProtection="0">
      <alignment horizontal="left" vertical="center"/>
    </xf>
    <xf numFmtId="0" fontId="0" fillId="0" borderId="0"/>
    <xf numFmtId="0" fontId="90" fillId="0" borderId="31">
      <alignment horizontal="left" vertical="center"/>
    </xf>
    <xf numFmtId="0" fontId="91" fillId="0" borderId="0" applyNumberFormat="0" applyFill="0" applyBorder="0" applyAlignment="0" applyProtection="0"/>
    <xf numFmtId="0" fontId="76" fillId="3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/>
    <xf numFmtId="0" fontId="58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91" fillId="0" borderId="0" applyProtection="0"/>
    <xf numFmtId="0" fontId="58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90" fillId="0" borderId="0" applyProtection="0"/>
    <xf numFmtId="0" fontId="57" fillId="33" borderId="0" applyNumberFormat="0" applyBorder="0" applyAlignment="0" applyProtection="0">
      <alignment vertical="center"/>
    </xf>
    <xf numFmtId="0" fontId="89" fillId="48" borderId="1" applyNumberFormat="0" applyBorder="0" applyAlignment="0" applyProtection="0"/>
    <xf numFmtId="177" fontId="92" fillId="64" borderId="0"/>
    <xf numFmtId="3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0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/>
    <xf numFmtId="0" fontId="0" fillId="0" borderId="0"/>
    <xf numFmtId="190" fontId="0" fillId="0" borderId="0" applyFont="0" applyFill="0" applyBorder="0" applyAlignment="0" applyProtection="0"/>
    <xf numFmtId="0" fontId="0" fillId="0" borderId="0"/>
    <xf numFmtId="0" fontId="57" fillId="33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0" fillId="0" borderId="0"/>
    <xf numFmtId="0" fontId="0" fillId="0" borderId="0"/>
    <xf numFmtId="0" fontId="16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37" fontId="93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92" fillId="0" borderId="0"/>
    <xf numFmtId="0" fontId="0" fillId="0" borderId="0"/>
    <xf numFmtId="0" fontId="0" fillId="0" borderId="0"/>
    <xf numFmtId="0" fontId="94" fillId="0" borderId="0"/>
    <xf numFmtId="0" fontId="57" fillId="33" borderId="0" applyNumberFormat="0" applyBorder="0" applyAlignment="0" applyProtection="0">
      <alignment vertical="center"/>
    </xf>
    <xf numFmtId="192" fontId="95" fillId="0" borderId="0"/>
    <xf numFmtId="0" fontId="1" fillId="0" borderId="0"/>
    <xf numFmtId="1" fontId="96" fillId="0" borderId="0">
      <alignment horizontal="center"/>
      <protection locked="0"/>
    </xf>
    <xf numFmtId="0" fontId="0" fillId="0" borderId="0">
      <alignment vertical="center"/>
    </xf>
    <xf numFmtId="0" fontId="66" fillId="0" borderId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1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1" fontId="97" fillId="0" borderId="53" applyBorder="0">
      <protection locked="0"/>
    </xf>
    <xf numFmtId="0" fontId="0" fillId="0" borderId="0"/>
    <xf numFmtId="0" fontId="0" fillId="0" borderId="0"/>
    <xf numFmtId="14" fontId="84" fillId="0" borderId="0">
      <alignment horizontal="center" wrapText="1"/>
      <protection locked="0"/>
    </xf>
    <xf numFmtId="10" fontId="0" fillId="0" borderId="0" applyFont="0" applyFill="0" applyBorder="0" applyAlignment="0" applyProtection="0"/>
    <xf numFmtId="0" fontId="57" fillId="3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57" fillId="3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98" fillId="65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10" fontId="88" fillId="0" borderId="0"/>
    <xf numFmtId="0" fontId="7" fillId="0" borderId="0" applyProtection="0"/>
    <xf numFmtId="0" fontId="7" fillId="0" borderId="0" applyProtection="0"/>
    <xf numFmtId="0" fontId="0" fillId="0" borderId="0"/>
    <xf numFmtId="193" fontId="0" fillId="0" borderId="0" applyFont="0" applyFill="0" applyProtection="0"/>
    <xf numFmtId="0" fontId="64" fillId="3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57" fillId="33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15" fontId="0" fillId="0" borderId="0" applyFont="0" applyFill="0" applyBorder="0" applyAlignment="0" applyProtection="0"/>
    <xf numFmtId="15" fontId="0" fillId="0" borderId="0" applyFont="0" applyFill="0" applyBorder="0" applyAlignment="0" applyProtection="0"/>
    <xf numFmtId="0" fontId="0" fillId="0" borderId="0"/>
    <xf numFmtId="15" fontId="0" fillId="0" borderId="0" applyFont="0" applyFill="0" applyBorder="0" applyAlignment="0" applyProtection="0"/>
    <xf numFmtId="0" fontId="0" fillId="0" borderId="0">
      <alignment vertical="center"/>
    </xf>
    <xf numFmtId="4" fontId="0" fillId="0" borderId="0" applyFont="0" applyFill="0" applyBorder="0" applyAlignment="0" applyProtection="0"/>
    <xf numFmtId="0" fontId="0" fillId="0" borderId="0">
      <alignment vertical="center"/>
    </xf>
    <xf numFmtId="4" fontId="0" fillId="0" borderId="0" applyFont="0" applyFill="0" applyBorder="0" applyAlignment="0" applyProtection="0"/>
    <xf numFmtId="0" fontId="0" fillId="0" borderId="0">
      <alignment vertical="center"/>
    </xf>
    <xf numFmtId="4" fontId="0" fillId="0" borderId="0" applyFont="0" applyFill="0" applyBorder="0" applyAlignment="0" applyProtection="0"/>
    <xf numFmtId="0" fontId="66" fillId="0" borderId="0">
      <alignment vertical="center"/>
    </xf>
    <xf numFmtId="0" fontId="86" fillId="0" borderId="40">
      <alignment horizontal="center"/>
    </xf>
    <xf numFmtId="3" fontId="0" fillId="0" borderId="0" applyFont="0" applyFill="0" applyBorder="0" applyAlignment="0" applyProtection="0"/>
    <xf numFmtId="0" fontId="0" fillId="0" borderId="0"/>
    <xf numFmtId="0" fontId="0" fillId="0" borderId="0"/>
    <xf numFmtId="3" fontId="0" fillId="0" borderId="0" applyFont="0" applyFill="0" applyBorder="0" applyAlignment="0" applyProtection="0"/>
    <xf numFmtId="0" fontId="0" fillId="0" borderId="0"/>
    <xf numFmtId="0" fontId="0" fillId="0" borderId="0"/>
    <xf numFmtId="3" fontId="0" fillId="0" borderId="0" applyFont="0" applyFill="0" applyBorder="0" applyAlignment="0" applyProtection="0"/>
    <xf numFmtId="0" fontId="0" fillId="0" borderId="0"/>
    <xf numFmtId="0" fontId="0" fillId="0" borderId="0"/>
    <xf numFmtId="3" fontId="0" fillId="0" borderId="0" applyFont="0" applyFill="0" applyBorder="0" applyAlignment="0" applyProtection="0"/>
    <xf numFmtId="0" fontId="0" fillId="0" borderId="0"/>
    <xf numFmtId="0" fontId="0" fillId="0" borderId="0"/>
    <xf numFmtId="0" fontId="58" fillId="0" borderId="0">
      <alignment vertical="center"/>
    </xf>
    <xf numFmtId="0" fontId="0" fillId="60" borderId="0" applyNumberFormat="0" applyFont="0" applyBorder="0" applyAlignment="0" applyProtection="0"/>
    <xf numFmtId="0" fontId="0" fillId="0" borderId="0"/>
    <xf numFmtId="0" fontId="58" fillId="0" borderId="0">
      <alignment vertical="center"/>
    </xf>
    <xf numFmtId="0" fontId="0" fillId="60" borderId="0" applyNumberFormat="0" applyFont="0" applyBorder="0" applyAlignment="0" applyProtection="0"/>
    <xf numFmtId="0" fontId="0" fillId="0" borderId="0"/>
    <xf numFmtId="0" fontId="0" fillId="60" borderId="0" applyNumberFormat="0" applyFont="0" applyBorder="0" applyAlignment="0" applyProtection="0"/>
    <xf numFmtId="0" fontId="86" fillId="0" borderId="0" applyNumberFormat="0" applyFill="0" applyBorder="0" applyAlignment="0" applyProtection="0"/>
    <xf numFmtId="0" fontId="75" fillId="53" borderId="20">
      <protection locked="0"/>
    </xf>
    <xf numFmtId="0" fontId="99" fillId="0" borderId="0"/>
    <xf numFmtId="0" fontId="0" fillId="0" borderId="0"/>
    <xf numFmtId="0" fontId="0" fillId="0" borderId="0"/>
    <xf numFmtId="0" fontId="0" fillId="0" borderId="0"/>
    <xf numFmtId="2" fontId="70" fillId="0" borderId="0">
      <alignment horizontal="right"/>
    </xf>
    <xf numFmtId="0" fontId="75" fillId="53" borderId="20">
      <protection locked="0"/>
    </xf>
    <xf numFmtId="0" fontId="0" fillId="0" borderId="0"/>
    <xf numFmtId="0" fontId="82" fillId="0" borderId="54" applyProtection="0"/>
    <xf numFmtId="0" fontId="0" fillId="0" borderId="0"/>
    <xf numFmtId="0" fontId="0" fillId="0" borderId="0"/>
    <xf numFmtId="0" fontId="100" fillId="0" borderId="0" applyNumberFormat="0" applyFill="0" applyBorder="0" applyAlignment="0" applyProtection="0"/>
    <xf numFmtId="0" fontId="0" fillId="0" borderId="0"/>
    <xf numFmtId="0" fontId="0" fillId="0" borderId="0"/>
    <xf numFmtId="0" fontId="63" fillId="0" borderId="55" applyNumberFormat="0" applyFont="0" applyFill="0" applyAlignment="0" applyProtection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>
      <alignment horizontal="center"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66" fillId="0" borderId="0">
      <alignment vertical="center"/>
    </xf>
    <xf numFmtId="0" fontId="5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194" fontId="0" fillId="0" borderId="0" applyFont="0" applyFill="0" applyBorder="0" applyAlignment="0" applyProtection="0"/>
    <xf numFmtId="0" fontId="57" fillId="33" borderId="0" applyNumberFormat="0" applyBorder="0" applyAlignment="0" applyProtection="0">
      <alignment vertical="center"/>
    </xf>
    <xf numFmtId="0" fontId="63" fillId="0" borderId="16" applyNumberFormat="0" applyFill="0" applyProtection="0">
      <alignment horizontal="right"/>
    </xf>
    <xf numFmtId="0" fontId="77" fillId="0" borderId="51" applyNumberFormat="0" applyFill="0" applyAlignment="0" applyProtection="0">
      <alignment vertical="center"/>
    </xf>
    <xf numFmtId="0" fontId="0" fillId="0" borderId="0"/>
    <xf numFmtId="0" fontId="77" fillId="0" borderId="51" applyNumberFormat="0" applyFill="0" applyAlignment="0" applyProtection="0">
      <alignment vertical="center"/>
    </xf>
    <xf numFmtId="0" fontId="101" fillId="0" borderId="56" applyNumberFormat="0" applyFill="0" applyAlignment="0" applyProtection="0">
      <alignment vertical="center"/>
    </xf>
    <xf numFmtId="0" fontId="58" fillId="0" borderId="0">
      <alignment vertical="center"/>
    </xf>
    <xf numFmtId="0" fontId="101" fillId="0" borderId="56" applyNumberFormat="0" applyFill="0" applyAlignment="0" applyProtection="0">
      <alignment vertical="center"/>
    </xf>
    <xf numFmtId="0" fontId="0" fillId="0" borderId="0"/>
    <xf numFmtId="0" fontId="101" fillId="0" borderId="56" applyNumberFormat="0" applyFill="0" applyAlignment="0" applyProtection="0">
      <alignment vertical="center"/>
    </xf>
    <xf numFmtId="0" fontId="102" fillId="0" borderId="57" applyNumberFormat="0" applyFill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102" fillId="0" borderId="57" applyNumberFormat="0" applyFill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102" fillId="0" borderId="57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102" fillId="0" borderId="0" applyNumberFormat="0" applyFill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16" applyNumberFormat="0" applyFill="0" applyProtection="0">
      <alignment horizont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0" fillId="0" borderId="0"/>
    <xf numFmtId="0" fontId="100" fillId="0" borderId="0" applyNumberFormat="0" applyFill="0" applyBorder="0" applyAlignment="0" applyProtection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>
      <alignment vertical="center"/>
    </xf>
    <xf numFmtId="0" fontId="57" fillId="33" borderId="0">
      <alignment vertical="center"/>
    </xf>
    <xf numFmtId="0" fontId="57" fillId="33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98" fillId="50" borderId="0" applyNumberFormat="0" applyBorder="0" applyAlignment="0" applyProtection="0"/>
    <xf numFmtId="0" fontId="98" fillId="50" borderId="0" applyNumberFormat="0" applyBorder="0" applyAlignment="0" applyProtection="0"/>
    <xf numFmtId="0" fontId="98" fillId="50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98" fillId="50" borderId="0" applyNumberFormat="0" applyBorder="0" applyAlignment="0" applyProtection="0"/>
    <xf numFmtId="0" fontId="98" fillId="50" borderId="0" applyNumberFormat="0" applyBorder="0" applyAlignment="0" applyProtection="0"/>
    <xf numFmtId="0" fontId="98" fillId="50" borderId="0" applyNumberFormat="0" applyBorder="0" applyAlignment="0" applyProtection="0"/>
    <xf numFmtId="0" fontId="7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/>
    <xf numFmtId="0" fontId="13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7" fillId="33" borderId="0" applyNumberFormat="0" applyBorder="0" applyAlignment="0" applyProtection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66" fillId="0" borderId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8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8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5" fillId="0" borderId="0">
      <alignment vertical="center"/>
    </xf>
    <xf numFmtId="0" fontId="0" fillId="0" borderId="0"/>
    <xf numFmtId="0" fontId="0" fillId="0" borderId="0"/>
    <xf numFmtId="0" fontId="76" fillId="33" borderId="0" applyNumberFormat="0" applyBorder="0" applyAlignment="0" applyProtection="0">
      <alignment vertical="center"/>
    </xf>
    <xf numFmtId="0" fontId="0" fillId="0" borderId="0"/>
    <xf numFmtId="0" fontId="7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6" fillId="33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0">
      <alignment vertical="center"/>
    </xf>
    <xf numFmtId="0" fontId="61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8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64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1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1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1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76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6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0" fillId="0" borderId="0"/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7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8" fillId="33" borderId="0" applyNumberFormat="0" applyBorder="0" applyAlignment="0" applyProtection="0"/>
    <xf numFmtId="0" fontId="0" fillId="0" borderId="0"/>
    <xf numFmtId="0" fontId="0" fillId="0" borderId="0"/>
    <xf numFmtId="0" fontId="98" fillId="33" borderId="0" applyNumberFormat="0" applyBorder="0" applyAlignment="0" applyProtection="0"/>
    <xf numFmtId="0" fontId="0" fillId="0" borderId="0"/>
    <xf numFmtId="0" fontId="0" fillId="0" borderId="0"/>
    <xf numFmtId="0" fontId="98" fillId="33" borderId="0" applyNumberFormat="0" applyBorder="0" applyAlignment="0" applyProtection="0"/>
    <xf numFmtId="0" fontId="98" fillId="66" borderId="0" applyNumberFormat="0" applyBorder="0" applyAlignment="0" applyProtection="0"/>
    <xf numFmtId="0" fontId="0" fillId="0" borderId="0"/>
    <xf numFmtId="0" fontId="98" fillId="66" borderId="0" applyNumberFormat="0" applyBorder="0" applyAlignment="0" applyProtection="0"/>
    <xf numFmtId="0" fontId="0" fillId="0" borderId="0"/>
    <xf numFmtId="0" fontId="98" fillId="66" borderId="0" applyNumberFormat="0" applyBorder="0" applyAlignment="0" applyProtection="0"/>
    <xf numFmtId="0" fontId="98" fillId="33" borderId="0" applyNumberFormat="0" applyBorder="0" applyAlignment="0" applyProtection="0"/>
    <xf numFmtId="0" fontId="98" fillId="33" borderId="0" applyNumberFormat="0" applyBorder="0" applyAlignment="0" applyProtection="0"/>
    <xf numFmtId="0" fontId="58" fillId="0" borderId="0">
      <alignment vertical="center"/>
    </xf>
    <xf numFmtId="0" fontId="0" fillId="0" borderId="0"/>
    <xf numFmtId="0" fontId="98" fillId="33" borderId="0" applyNumberFormat="0" applyBorder="0" applyAlignment="0" applyProtection="0"/>
    <xf numFmtId="0" fontId="57" fillId="40" borderId="0" applyNumberFormat="0" applyBorder="0" applyAlignment="0" applyProtection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57" fillId="4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83" fillId="33" borderId="0" applyNumberFormat="0" applyBorder="0" applyAlignment="0" applyProtection="0">
      <alignment vertical="center"/>
    </xf>
    <xf numFmtId="0" fontId="0" fillId="0" borderId="0"/>
    <xf numFmtId="0" fontId="83" fillId="33" borderId="0" applyNumberFormat="0" applyBorder="0" applyAlignment="0" applyProtection="0">
      <alignment vertical="center"/>
    </xf>
    <xf numFmtId="0" fontId="0" fillId="0" borderId="0"/>
    <xf numFmtId="0" fontId="83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3" fillId="33" borderId="0" applyNumberFormat="0" applyBorder="0" applyAlignment="0" applyProtection="0">
      <alignment vertical="center"/>
    </xf>
    <xf numFmtId="0" fontId="7" fillId="0" borderId="0" applyProtection="0"/>
    <xf numFmtId="0" fontId="0" fillId="0" borderId="0">
      <alignment vertical="center"/>
    </xf>
    <xf numFmtId="0" fontId="0" fillId="0" borderId="0"/>
    <xf numFmtId="0" fontId="83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40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76" fillId="33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106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63" fillId="0" borderId="0"/>
    <xf numFmtId="0" fontId="0" fillId="0" borderId="0"/>
    <xf numFmtId="0" fontId="7" fillId="0" borderId="0" applyProtection="0"/>
    <xf numFmtId="0" fontId="7" fillId="0" borderId="0" applyProtection="0"/>
    <xf numFmtId="0" fontId="13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105" fillId="0" borderId="0">
      <alignment vertical="center"/>
    </xf>
    <xf numFmtId="0" fontId="7" fillId="0" borderId="0" applyProtection="0"/>
    <xf numFmtId="0" fontId="7" fillId="0" borderId="0" applyProtection="0"/>
    <xf numFmtId="0" fontId="0" fillId="0" borderId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6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7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6" fillId="33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0" fillId="0" borderId="0"/>
    <xf numFmtId="0" fontId="76" fillId="33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6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7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6" fillId="33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195" fontId="58" fillId="0" borderId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Protection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76" fillId="33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0" fillId="0" borderId="0"/>
    <xf numFmtId="0" fontId="7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6" fillId="33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7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57" fillId="33" borderId="0" applyNumberFormat="0" applyBorder="0" applyAlignment="0" applyProtection="0">
      <alignment vertical="center"/>
    </xf>
    <xf numFmtId="0" fontId="0" fillId="0" borderId="0"/>
    <xf numFmtId="0" fontId="87" fillId="40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23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/>
    <xf numFmtId="0" fontId="23" fillId="0" borderId="0"/>
    <xf numFmtId="0" fontId="0" fillId="0" borderId="0"/>
    <xf numFmtId="0" fontId="2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3" fillId="0" borderId="0"/>
    <xf numFmtId="0" fontId="0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0" fillId="0" borderId="0"/>
    <xf numFmtId="0" fontId="0" fillId="0" borderId="0"/>
    <xf numFmtId="0" fontId="6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6" fillId="0" borderId="0">
      <alignment vertical="center"/>
    </xf>
    <xf numFmtId="0" fontId="0" fillId="0" borderId="0"/>
    <xf numFmtId="0" fontId="0" fillId="0" borderId="0"/>
    <xf numFmtId="0" fontId="66" fillId="0" borderId="0">
      <alignment vertical="center"/>
    </xf>
    <xf numFmtId="0" fontId="66" fillId="0" borderId="0">
      <alignment vertical="center"/>
    </xf>
    <xf numFmtId="0" fontId="0" fillId="0" borderId="0"/>
    <xf numFmtId="0" fontId="63" fillId="0" borderId="0"/>
    <xf numFmtId="0" fontId="0" fillId="0" borderId="0"/>
    <xf numFmtId="0" fontId="0" fillId="0" borderId="0"/>
    <xf numFmtId="0" fontId="63" fillId="0" borderId="0"/>
    <xf numFmtId="0" fontId="0" fillId="0" borderId="0"/>
    <xf numFmtId="0" fontId="0" fillId="0" borderId="0"/>
    <xf numFmtId="0" fontId="63" fillId="0" borderId="0"/>
    <xf numFmtId="0" fontId="0" fillId="0" borderId="0"/>
    <xf numFmtId="0" fontId="0" fillId="0" borderId="0"/>
    <xf numFmtId="0" fontId="66" fillId="0" borderId="0">
      <alignment vertical="center"/>
    </xf>
    <xf numFmtId="0" fontId="6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5" fillId="0" borderId="0">
      <alignment vertical="center"/>
    </xf>
    <xf numFmtId="0" fontId="0" fillId="0" borderId="0">
      <alignment vertical="center"/>
    </xf>
    <xf numFmtId="0" fontId="0" fillId="0" borderId="0"/>
    <xf numFmtId="0" fontId="105" fillId="0" borderId="0">
      <alignment vertical="center"/>
    </xf>
    <xf numFmtId="0" fontId="0" fillId="0" borderId="0"/>
    <xf numFmtId="0" fontId="10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5" fillId="0" borderId="0">
      <alignment vertical="center"/>
    </xf>
    <xf numFmtId="0" fontId="0" fillId="0" borderId="0"/>
    <xf numFmtId="0" fontId="0" fillId="0" borderId="0"/>
    <xf numFmtId="0" fontId="105" fillId="0" borderId="0">
      <alignment vertical="center"/>
    </xf>
    <xf numFmtId="0" fontId="0" fillId="0" borderId="0"/>
    <xf numFmtId="0" fontId="0" fillId="0" borderId="0"/>
    <xf numFmtId="0" fontId="0" fillId="0" borderId="0"/>
    <xf numFmtId="0" fontId="105" fillId="0" borderId="0">
      <alignment vertical="center"/>
    </xf>
    <xf numFmtId="0" fontId="0" fillId="0" borderId="0"/>
    <xf numFmtId="0" fontId="13" fillId="0" borderId="0"/>
    <xf numFmtId="184" fontId="0" fillId="0" borderId="0" applyFont="0" applyFill="0" applyBorder="0" applyAlignment="0" applyProtection="0">
      <alignment vertical="center"/>
    </xf>
    <xf numFmtId="0" fontId="0" fillId="0" borderId="0"/>
    <xf numFmtId="0" fontId="105" fillId="0" borderId="0">
      <alignment vertical="center"/>
    </xf>
    <xf numFmtId="0" fontId="0" fillId="0" borderId="0"/>
    <xf numFmtId="0" fontId="0" fillId="0" borderId="0"/>
    <xf numFmtId="0" fontId="1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6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66" fillId="0" borderId="0">
      <alignment vertical="center"/>
    </xf>
    <xf numFmtId="0" fontId="0" fillId="0" borderId="0"/>
    <xf numFmtId="0" fontId="58" fillId="0" borderId="0">
      <alignment vertical="center"/>
    </xf>
    <xf numFmtId="0" fontId="66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66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0" fillId="0" borderId="0"/>
    <xf numFmtId="0" fontId="63" fillId="0" borderId="0"/>
    <xf numFmtId="0" fontId="0" fillId="0" borderId="0"/>
    <xf numFmtId="0" fontId="63" fillId="0" borderId="0"/>
    <xf numFmtId="0" fontId="0" fillId="0" borderId="0"/>
    <xf numFmtId="0" fontId="6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6" fillId="0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13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107" fillId="36" borderId="0" applyNumberFormat="0" applyBorder="0" applyAlignment="0" applyProtection="0">
      <alignment vertical="center"/>
    </xf>
    <xf numFmtId="0" fontId="0" fillId="0" borderId="0"/>
    <xf numFmtId="0" fontId="108" fillId="0" borderId="0" applyNumberFormat="0" applyFill="0" applyBorder="0" applyAlignment="0" applyProtection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09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109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3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3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0" fillId="0" borderId="0">
      <alignment vertical="center"/>
    </xf>
    <xf numFmtId="0" fontId="63" fillId="0" borderId="0"/>
    <xf numFmtId="0" fontId="0" fillId="0" borderId="0">
      <alignment vertical="center"/>
    </xf>
    <xf numFmtId="0" fontId="0" fillId="0" borderId="0"/>
    <xf numFmtId="0" fontId="6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0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0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0" fillId="0" borderId="0"/>
    <xf numFmtId="0" fontId="7" fillId="0" borderId="0" applyProtection="0"/>
    <xf numFmtId="0" fontId="7" fillId="0" borderId="0" applyProtection="0"/>
    <xf numFmtId="0" fontId="0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0" fillId="0" borderId="0"/>
    <xf numFmtId="0" fontId="0" fillId="0" borderId="0"/>
    <xf numFmtId="0" fontId="7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6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>
      <alignment wrapText="1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96" fontId="2" fillId="0" borderId="1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2" fillId="57" borderId="5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95" fontId="58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9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3" fillId="35" borderId="59" applyNumberFormat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58" fillId="0" borderId="0" applyProtection="0">
      <alignment vertical="center"/>
    </xf>
    <xf numFmtId="0" fontId="13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/>
    <xf numFmtId="0" fontId="58" fillId="0" borderId="0" applyProtection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58" fillId="0" borderId="0" applyProtection="0">
      <alignment vertical="center"/>
    </xf>
    <xf numFmtId="0" fontId="13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/>
    <xf numFmtId="0" fontId="58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3" fillId="35" borderId="59" applyNumberFormat="0" applyAlignment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0" fillId="0" borderId="0"/>
    <xf numFmtId="0" fontId="0" fillId="0" borderId="0"/>
    <xf numFmtId="0" fontId="58" fillId="0" borderId="0" applyProtection="0">
      <alignment vertical="center"/>
    </xf>
    <xf numFmtId="0" fontId="0" fillId="0" borderId="0"/>
    <xf numFmtId="0" fontId="0" fillId="0" borderId="0"/>
    <xf numFmtId="195" fontId="58" fillId="0" borderId="0" applyProtection="0">
      <alignment vertical="center"/>
    </xf>
    <xf numFmtId="0" fontId="0" fillId="0" borderId="0"/>
    <xf numFmtId="195" fontId="58" fillId="0" borderId="0" applyProtection="0">
      <alignment vertical="center"/>
    </xf>
    <xf numFmtId="0" fontId="0" fillId="0" borderId="0"/>
    <xf numFmtId="195" fontId="58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195" fontId="58" fillId="0" borderId="0" applyProtection="0">
      <alignment vertical="center"/>
    </xf>
    <xf numFmtId="0" fontId="0" fillId="0" borderId="0"/>
    <xf numFmtId="195" fontId="58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195" fontId="58" fillId="0" borderId="0" applyProtection="0">
      <alignment vertical="center"/>
    </xf>
    <xf numFmtId="0" fontId="0" fillId="0" borderId="0"/>
    <xf numFmtId="195" fontId="58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95" fontId="58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64" fillId="36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195" fontId="58" fillId="0" borderId="0" applyProtection="0">
      <alignment vertical="center"/>
    </xf>
    <xf numFmtId="0" fontId="58" fillId="0" borderId="0">
      <alignment vertical="center"/>
    </xf>
    <xf numFmtId="195" fontId="58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195" fontId="58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109" fillId="0" borderId="0">
      <alignment vertical="center"/>
    </xf>
    <xf numFmtId="0" fontId="0" fillId="0" borderId="0"/>
    <xf numFmtId="0" fontId="0" fillId="0" borderId="0"/>
    <xf numFmtId="0" fontId="0" fillId="0" borderId="0"/>
    <xf numFmtId="0" fontId="109" fillId="0" borderId="0">
      <alignment vertical="center"/>
    </xf>
    <xf numFmtId="0" fontId="0" fillId="0" borderId="0"/>
    <xf numFmtId="0" fontId="0" fillId="0" borderId="0"/>
    <xf numFmtId="0" fontId="0" fillId="0" borderId="0"/>
    <xf numFmtId="0" fontId="10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3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3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18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10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5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>
      <alignment wrapText="1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>
      <alignment wrapText="1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9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3" fillId="0" borderId="0">
      <alignment wrapText="1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50" borderId="6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1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>
      <alignment vertical="center"/>
    </xf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1" fontId="2" fillId="0" borderId="1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1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7" fillId="3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/>
    <xf numFmtId="0" fontId="0" fillId="0" borderId="0"/>
    <xf numFmtId="0" fontId="107" fillId="68" borderId="0" applyNumberFormat="0" applyBorder="0" applyAlignment="0" applyProtection="0"/>
    <xf numFmtId="0" fontId="0" fillId="0" borderId="0"/>
    <xf numFmtId="0" fontId="0" fillId="0" borderId="0"/>
    <xf numFmtId="0" fontId="107" fillId="68" borderId="0" applyNumberFormat="0" applyBorder="0" applyAlignment="0" applyProtection="0"/>
    <xf numFmtId="0" fontId="107" fillId="3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8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16" applyNumberFormat="0" applyFill="0" applyProtection="0">
      <alignment horizontal="left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11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7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6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107" fillId="68" borderId="0" applyNumberFormat="0" applyBorder="0" applyAlignment="0" applyProtection="0"/>
    <xf numFmtId="0" fontId="0" fillId="0" borderId="0"/>
    <xf numFmtId="0" fontId="107" fillId="3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7" fillId="36" borderId="0" applyNumberFormat="0" applyBorder="0" applyAlignment="0" applyProtection="0">
      <alignment vertical="center"/>
    </xf>
    <xf numFmtId="0" fontId="11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198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50" borderId="60" applyNumberFormat="0" applyFont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80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41" borderId="0" applyNumberFormat="0" applyBorder="0" applyAlignment="0" applyProtection="0">
      <alignment vertical="center"/>
    </xf>
    <xf numFmtId="0" fontId="0" fillId="0" borderId="0"/>
    <xf numFmtId="0" fontId="107" fillId="36" borderId="0" applyNumberFormat="0" applyBorder="0" applyAlignment="0" applyProtection="0">
      <alignment vertical="center"/>
    </xf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8" fillId="37" borderId="59" applyNumberFormat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107" fillId="36" borderId="0" applyNumberFormat="0" applyBorder="0" applyAlignment="0" applyProtection="0">
      <alignment vertical="center"/>
    </xf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7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4" fillId="36" borderId="0" applyNumberFormat="0" applyBorder="0" applyAlignment="0" applyProtection="0">
      <alignment vertical="center"/>
    </xf>
    <xf numFmtId="0" fontId="0" fillId="0" borderId="0"/>
    <xf numFmtId="0" fontId="81" fillId="41" borderId="0" applyNumberFormat="0" applyBorder="0" applyAlignment="0" applyProtection="0">
      <alignment vertical="center"/>
    </xf>
    <xf numFmtId="0" fontId="0" fillId="0" borderId="0"/>
    <xf numFmtId="0" fontId="81" fillId="41" borderId="0" applyNumberFormat="0" applyBorder="0" applyAlignment="0" applyProtection="0">
      <alignment vertical="center"/>
    </xf>
    <xf numFmtId="0" fontId="81" fillId="41" borderId="0" applyNumberFormat="0" applyBorder="0" applyAlignment="0" applyProtection="0">
      <alignment vertical="center"/>
    </xf>
    <xf numFmtId="0" fontId="0" fillId="0" borderId="0"/>
    <xf numFmtId="0" fontId="11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11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19" fillId="0" borderId="6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9" fillId="0" borderId="61" applyNumberFormat="0" applyFill="0" applyAlignment="0" applyProtection="0">
      <alignment vertical="center"/>
    </xf>
    <xf numFmtId="0" fontId="0" fillId="0" borderId="0"/>
    <xf numFmtId="195" fontId="0" fillId="0" borderId="0" applyFont="0" applyFill="0" applyBorder="0" applyAlignment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0" fontId="0" fillId="0" borderId="0"/>
    <xf numFmtId="195" fontId="58" fillId="0" borderId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0" fontId="0" fillId="0" borderId="0"/>
    <xf numFmtId="195" fontId="58" fillId="0" borderId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0" fontId="0" fillId="0" borderId="0"/>
    <xf numFmtId="195" fontId="58" fillId="0" borderId="0" applyProtection="0">
      <alignment vertical="center"/>
    </xf>
    <xf numFmtId="0" fontId="0" fillId="0" borderId="0"/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0" fontId="0" fillId="0" borderId="0"/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197" fontId="0" fillId="0" borderId="0" applyFont="0" applyFill="0" applyBorder="0" applyAlignment="0" applyProtection="0"/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0" fontId="0" fillId="0" borderId="0"/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0" fontId="0" fillId="0" borderId="0"/>
    <xf numFmtId="195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>
      <alignment vertical="center"/>
    </xf>
    <xf numFmtId="0" fontId="0" fillId="0" borderId="0"/>
    <xf numFmtId="195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195" fontId="0" fillId="0" borderId="0" applyFont="0" applyFill="0" applyBorder="0" applyAlignment="0" applyProtection="0">
      <alignment vertical="center"/>
    </xf>
    <xf numFmtId="0" fontId="0" fillId="0" borderId="0"/>
    <xf numFmtId="195" fontId="58" fillId="0" borderId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0" fontId="0" fillId="0" borderId="0"/>
    <xf numFmtId="195" fontId="58" fillId="0" borderId="0" applyProtection="0">
      <alignment vertical="center"/>
    </xf>
    <xf numFmtId="195" fontId="58" fillId="0" borderId="0" applyProtection="0">
      <alignment vertical="center"/>
    </xf>
    <xf numFmtId="195" fontId="58" fillId="0" borderId="0" applyProtection="0">
      <alignment vertical="center"/>
    </xf>
    <xf numFmtId="0" fontId="0" fillId="0" borderId="0"/>
    <xf numFmtId="195" fontId="58" fillId="0" borderId="0" applyProtection="0">
      <alignment vertical="center"/>
    </xf>
    <xf numFmtId="0" fontId="0" fillId="0" borderId="0"/>
    <xf numFmtId="195" fontId="0" fillId="0" borderId="0" applyFont="0" applyFill="0" applyBorder="0" applyAlignment="0" applyProtection="0"/>
    <xf numFmtId="0" fontId="0" fillId="0" borderId="0"/>
    <xf numFmtId="195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8" fillId="37" borderId="5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2" fillId="57" borderId="58" applyNumberFormat="0" applyAlignment="0" applyProtection="0">
      <alignment vertical="center"/>
    </xf>
    <xf numFmtId="0" fontId="0" fillId="0" borderId="0"/>
    <xf numFmtId="0" fontId="10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8" fillId="0" borderId="50" applyNumberFormat="0" applyFill="0" applyProtection="0">
      <alignment horizontal="left"/>
    </xf>
    <xf numFmtId="0" fontId="0" fillId="0" borderId="0"/>
    <xf numFmtId="0" fontId="78" fillId="0" borderId="50" applyNumberFormat="0" applyFill="0" applyProtection="0">
      <alignment horizontal="left"/>
    </xf>
    <xf numFmtId="0" fontId="1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0" fillId="0" borderId="6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0" fillId="0" borderId="62" applyNumberFormat="0" applyFill="0" applyAlignment="0" applyProtection="0">
      <alignment vertical="center"/>
    </xf>
    <xf numFmtId="0" fontId="0" fillId="0" borderId="0"/>
    <xf numFmtId="199" fontId="0" fillId="0" borderId="0" applyFont="0" applyFill="0" applyBorder="0" applyAlignment="0" applyProtection="0"/>
    <xf numFmtId="200" fontId="0" fillId="0" borderId="0" applyFont="0" applyFill="0" applyBorder="0" applyAlignment="0" applyProtection="0"/>
    <xf numFmtId="0" fontId="0" fillId="0" borderId="0"/>
    <xf numFmtId="0" fontId="0" fillId="0" borderId="0"/>
    <xf numFmtId="201" fontId="0" fillId="0" borderId="0" applyFont="0" applyFill="0" applyBorder="0" applyAlignment="0" applyProtection="0"/>
    <xf numFmtId="0" fontId="16" fillId="0" borderId="0"/>
    <xf numFmtId="41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4" fontId="0" fillId="0" borderId="0" applyFont="0" applyFill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18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18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18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5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18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21" fillId="0" borderId="0"/>
    <xf numFmtId="0" fontId="122" fillId="6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122" fillId="69" borderId="0" applyNumberFormat="0" applyBorder="0" applyAlignment="0" applyProtection="0"/>
    <xf numFmtId="0" fontId="122" fillId="70" borderId="0" applyNumberFormat="0" applyBorder="0" applyAlignment="0" applyProtection="0"/>
    <xf numFmtId="0" fontId="0" fillId="0" borderId="0"/>
    <xf numFmtId="0" fontId="122" fillId="70" borderId="0" applyNumberFormat="0" applyBorder="0" applyAlignment="0" applyProtection="0"/>
    <xf numFmtId="0" fontId="122" fillId="71" borderId="0" applyNumberFormat="0" applyBorder="0" applyAlignment="0" applyProtection="0"/>
    <xf numFmtId="0" fontId="0" fillId="0" borderId="0"/>
    <xf numFmtId="0" fontId="0" fillId="0" borderId="0"/>
    <xf numFmtId="0" fontId="122" fillId="71" borderId="0" applyNumberFormat="0" applyBorder="0" applyAlignment="0" applyProtection="0"/>
    <xf numFmtId="0" fontId="65" fillId="67" borderId="0" applyNumberFormat="0" applyBorder="0" applyAlignment="0" applyProtection="0">
      <alignment vertical="center"/>
    </xf>
    <xf numFmtId="0" fontId="65" fillId="7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5" fillId="72" borderId="0" applyNumberFormat="0" applyBorder="0" applyAlignment="0" applyProtection="0">
      <alignment vertical="center"/>
    </xf>
    <xf numFmtId="0" fontId="0" fillId="0" borderId="0"/>
    <xf numFmtId="0" fontId="65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45" borderId="0" applyNumberFormat="0" applyBorder="0" applyAlignment="0" applyProtection="0">
      <alignment vertical="center"/>
    </xf>
    <xf numFmtId="0" fontId="0" fillId="0" borderId="0"/>
    <xf numFmtId="0" fontId="65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5" fillId="43" borderId="0" applyNumberFormat="0" applyBorder="0" applyAlignment="0" applyProtection="0">
      <alignment vertical="center"/>
    </xf>
    <xf numFmtId="0" fontId="0" fillId="0" borderId="0"/>
    <xf numFmtId="0" fontId="65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56" borderId="0" applyNumberFormat="0" applyBorder="0" applyAlignment="0" applyProtection="0">
      <alignment vertical="center"/>
    </xf>
    <xf numFmtId="0" fontId="0" fillId="0" borderId="0"/>
    <xf numFmtId="202" fontId="63" fillId="0" borderId="50" applyFill="0" applyProtection="0">
      <alignment horizontal="right"/>
    </xf>
    <xf numFmtId="0" fontId="0" fillId="0" borderId="0"/>
    <xf numFmtId="202" fontId="63" fillId="0" borderId="50" applyFill="0" applyProtection="0">
      <alignment horizontal="right"/>
    </xf>
    <xf numFmtId="0" fontId="0" fillId="0" borderId="0"/>
    <xf numFmtId="0" fontId="63" fillId="0" borderId="16" applyNumberFormat="0" applyFill="0" applyProtection="0">
      <alignment horizontal="left"/>
    </xf>
    <xf numFmtId="0" fontId="0" fillId="0" borderId="0"/>
    <xf numFmtId="0" fontId="0" fillId="0" borderId="0"/>
    <xf numFmtId="0" fontId="0" fillId="0" borderId="0"/>
    <xf numFmtId="0" fontId="123" fillId="37" borderId="63" applyNumberFormat="0" applyAlignment="0" applyProtection="0">
      <alignment vertical="center"/>
    </xf>
    <xf numFmtId="0" fontId="0" fillId="0" borderId="0"/>
    <xf numFmtId="0" fontId="0" fillId="0" borderId="0"/>
    <xf numFmtId="0" fontId="123" fillId="37" borderId="63" applyNumberFormat="0" applyAlignment="0" applyProtection="0">
      <alignment vertical="center"/>
    </xf>
    <xf numFmtId="0" fontId="0" fillId="0" borderId="0"/>
    <xf numFmtId="0" fontId="0" fillId="0" borderId="0"/>
    <xf numFmtId="1" fontId="63" fillId="0" borderId="50" applyFill="0" applyProtection="0">
      <alignment horizontal="center"/>
    </xf>
    <xf numFmtId="1" fontId="2" fillId="0" borderId="1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4" fillId="0" borderId="0"/>
    <xf numFmtId="0" fontId="0" fillId="0" borderId="0"/>
    <xf numFmtId="196" fontId="2" fillId="0" borderId="1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59" fillId="0" borderId="0"/>
    <xf numFmtId="0" fontId="59" fillId="0" borderId="0"/>
    <xf numFmtId="0" fontId="0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/>
    <xf numFmtId="0" fontId="0" fillId="0" borderId="0"/>
    <xf numFmtId="0" fontId="5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4" fillId="0" borderId="0"/>
    <xf numFmtId="0" fontId="60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0" fillId="43" borderId="0" applyNumberFormat="0" applyBorder="0" applyAlignment="0" applyProtection="0">
      <alignment vertical="center"/>
    </xf>
    <xf numFmtId="0" fontId="0" fillId="0" borderId="0"/>
    <xf numFmtId="0" fontId="60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0" fillId="56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0" fillId="57" borderId="0" applyNumberFormat="0" applyBorder="0" applyAlignment="0" applyProtection="0">
      <alignment vertical="center"/>
    </xf>
    <xf numFmtId="0" fontId="0" fillId="0" borderId="0"/>
    <xf numFmtId="0" fontId="60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0" fillId="42" borderId="0" applyNumberFormat="0" applyBorder="0" applyAlignment="0" applyProtection="0">
      <alignment vertical="center"/>
    </xf>
    <xf numFmtId="0" fontId="0" fillId="0" borderId="0"/>
    <xf numFmtId="0" fontId="60" fillId="6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0" fillId="67" borderId="0" applyNumberFormat="0" applyBorder="0" applyAlignment="0" applyProtection="0">
      <alignment vertical="center"/>
    </xf>
    <xf numFmtId="0" fontId="0" fillId="0" borderId="0"/>
    <xf numFmtId="0" fontId="60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0" fillId="47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08">
    <xf numFmtId="0" fontId="0" fillId="0" borderId="0" xfId="0"/>
    <xf numFmtId="0" fontId="1" fillId="0" borderId="0" xfId="3435" applyAlignment="1"/>
    <xf numFmtId="203" fontId="2" fillId="0" borderId="0" xfId="745" applyNumberFormat="1" applyFont="1" applyFill="1" applyAlignment="1">
      <alignment horizontal="left" vertical="center"/>
    </xf>
    <xf numFmtId="203" fontId="2" fillId="0" borderId="0" xfId="745" applyNumberFormat="1" applyFont="1" applyFill="1" applyAlignment="1">
      <alignment horizontal="center" vertical="center"/>
    </xf>
    <xf numFmtId="0" fontId="3" fillId="0" borderId="0" xfId="745" applyFont="1" applyFill="1" applyAlignment="1">
      <alignment horizontal="center" vertical="center" wrapText="1"/>
    </xf>
    <xf numFmtId="0" fontId="4" fillId="0" borderId="0" xfId="3435" applyFont="1" applyFill="1" applyAlignment="1">
      <alignment vertical="center"/>
    </xf>
    <xf numFmtId="0" fontId="4" fillId="0" borderId="0" xfId="3435" applyFont="1" applyFill="1" applyAlignment="1">
      <alignment horizontal="right" vertical="center"/>
    </xf>
    <xf numFmtId="0" fontId="5" fillId="0" borderId="1" xfId="3435" applyFont="1" applyFill="1" applyBorder="1" applyAlignment="1">
      <alignment horizontal="center" vertical="center"/>
    </xf>
    <xf numFmtId="0" fontId="5" fillId="0" borderId="1" xfId="3435" applyFont="1" applyFill="1" applyBorder="1" applyAlignment="1">
      <alignment horizontal="left" vertical="center"/>
    </xf>
    <xf numFmtId="204" fontId="5" fillId="0" borderId="1" xfId="3435" applyNumberFormat="1" applyFont="1" applyFill="1" applyBorder="1" applyAlignment="1">
      <alignment horizontal="center" vertical="center"/>
    </xf>
    <xf numFmtId="0" fontId="6" fillId="0" borderId="1" xfId="3435" applyFont="1" applyFill="1" applyBorder="1" applyAlignment="1">
      <alignment horizontal="left" vertical="center" wrapText="1"/>
    </xf>
    <xf numFmtId="204" fontId="6" fillId="0" borderId="1" xfId="3435" applyNumberFormat="1" applyFont="1" applyFill="1" applyBorder="1" applyAlignment="1">
      <alignment horizontal="center" vertical="center" wrapText="1"/>
    </xf>
    <xf numFmtId="0" fontId="2" fillId="0" borderId="2" xfId="3435" applyFont="1" applyFill="1" applyBorder="1" applyAlignment="1">
      <alignment vertical="center" wrapText="1"/>
    </xf>
    <xf numFmtId="203" fontId="2" fillId="0" borderId="0" xfId="745" applyNumberFormat="1" applyFont="1" applyFill="1" applyAlignment="1"/>
    <xf numFmtId="203" fontId="2" fillId="0" borderId="0" xfId="745" applyNumberFormat="1" applyFont="1" applyFill="1" applyAlignment="1">
      <alignment horizontal="center"/>
    </xf>
    <xf numFmtId="0" fontId="2" fillId="0" borderId="0" xfId="3435" applyFont="1" applyAlignment="1">
      <alignment horizontal="left" vertical="center"/>
    </xf>
    <xf numFmtId="205" fontId="2" fillId="0" borderId="0" xfId="3435" applyNumberFormat="1" applyFont="1" applyAlignment="1">
      <alignment horizontal="left" vertical="center" wrapText="1"/>
    </xf>
    <xf numFmtId="0" fontId="3" fillId="0" borderId="0" xfId="12436" applyNumberFormat="1" applyFont="1" applyBorder="1" applyAlignment="1">
      <alignment horizontal="center" vertical="center" shrinkToFit="1"/>
    </xf>
    <xf numFmtId="205" fontId="7" fillId="0" borderId="0" xfId="3435" applyNumberFormat="1" applyFont="1" applyAlignment="1">
      <alignment horizontal="right" vertical="center" wrapText="1"/>
    </xf>
    <xf numFmtId="0" fontId="8" fillId="0" borderId="1" xfId="3435" applyFont="1" applyBorder="1" applyAlignment="1">
      <alignment horizontal="center" vertical="center" wrapText="1"/>
    </xf>
    <xf numFmtId="205" fontId="8" fillId="0" borderId="1" xfId="3435" applyNumberFormat="1" applyFont="1" applyBorder="1" applyAlignment="1">
      <alignment horizontal="center" vertical="center" wrapText="1"/>
    </xf>
    <xf numFmtId="0" fontId="0" fillId="0" borderId="1" xfId="3435" applyFont="1" applyFill="1" applyBorder="1" applyAlignment="1">
      <alignment horizontal="center" vertical="center" wrapText="1"/>
    </xf>
    <xf numFmtId="0" fontId="9" fillId="0" borderId="1" xfId="3435" applyFont="1" applyFill="1" applyBorder="1" applyAlignment="1">
      <alignment horizontal="center" vertical="center" wrapText="1"/>
    </xf>
    <xf numFmtId="0" fontId="2" fillId="0" borderId="0" xfId="3435" applyFont="1" applyBorder="1" applyAlignment="1">
      <alignment horizontal="left" vertical="center" wrapText="1"/>
    </xf>
    <xf numFmtId="205" fontId="2" fillId="0" borderId="0" xfId="3435" applyNumberFormat="1" applyFont="1" applyAlignment="1">
      <alignment horizontal="center" vertical="center" wrapText="1"/>
    </xf>
    <xf numFmtId="203" fontId="2" fillId="0" borderId="0" xfId="3435" applyNumberFormat="1" applyFont="1" applyFill="1" applyAlignment="1" applyProtection="1">
      <alignment vertical="center" wrapText="1"/>
      <protection locked="0"/>
    </xf>
    <xf numFmtId="0" fontId="10" fillId="0" borderId="0" xfId="3435" applyFont="1" applyFill="1" applyAlignment="1">
      <alignment horizontal="center" vertical="center" wrapText="1"/>
    </xf>
    <xf numFmtId="206" fontId="2" fillId="0" borderId="0" xfId="3435" applyNumberFormat="1" applyFont="1" applyAlignment="1">
      <alignment horizontal="left" vertical="center" wrapText="1"/>
    </xf>
    <xf numFmtId="0" fontId="3" fillId="0" borderId="0" xfId="12436" applyNumberFormat="1" applyFont="1" applyBorder="1" applyAlignment="1">
      <alignment horizontal="center" vertical="center" wrapText="1"/>
    </xf>
    <xf numFmtId="206" fontId="7" fillId="0" borderId="0" xfId="3435" applyNumberFormat="1" applyFont="1" applyAlignment="1">
      <alignment horizontal="right" vertical="center" wrapText="1"/>
    </xf>
    <xf numFmtId="0" fontId="11" fillId="0" borderId="1" xfId="3435" applyFont="1" applyBorder="1" applyAlignment="1">
      <alignment horizontal="center" vertical="center" wrapText="1"/>
    </xf>
    <xf numFmtId="206" fontId="8" fillId="0" borderId="1" xfId="3435" applyNumberFormat="1" applyFont="1" applyBorder="1" applyAlignment="1">
      <alignment horizontal="center" vertical="center" wrapText="1"/>
    </xf>
    <xf numFmtId="0" fontId="2" fillId="0" borderId="1" xfId="3435" applyFont="1" applyFill="1" applyBorder="1" applyAlignment="1">
      <alignment horizontal="center" vertical="center" wrapText="1"/>
    </xf>
    <xf numFmtId="203" fontId="2" fillId="0" borderId="0" xfId="3435" applyNumberFormat="1" applyFont="1" applyAlignment="1" applyProtection="1">
      <alignment vertical="center" wrapText="1"/>
      <protection locked="0"/>
    </xf>
    <xf numFmtId="206" fontId="2" fillId="0" borderId="0" xfId="3435" applyNumberFormat="1" applyFont="1" applyAlignment="1">
      <alignment horizontal="center" vertical="center" wrapText="1"/>
    </xf>
    <xf numFmtId="206" fontId="11" fillId="0" borderId="1" xfId="3435" applyNumberFormat="1" applyFont="1" applyBorder="1" applyAlignment="1">
      <alignment horizontal="center" vertical="center" wrapText="1"/>
    </xf>
    <xf numFmtId="0" fontId="10" fillId="0" borderId="1" xfId="3435" applyFont="1" applyFill="1" applyBorder="1" applyAlignment="1">
      <alignment horizontal="center" vertical="center" wrapText="1"/>
    </xf>
    <xf numFmtId="0" fontId="2" fillId="0" borderId="0" xfId="3435" applyFont="1" applyFill="1" applyAlignment="1">
      <alignment horizontal="left" vertical="center"/>
    </xf>
    <xf numFmtId="205" fontId="2" fillId="0" borderId="0" xfId="3435" applyNumberFormat="1" applyFont="1" applyFill="1" applyAlignment="1">
      <alignment horizontal="left" vertical="center" wrapText="1"/>
    </xf>
    <xf numFmtId="0" fontId="3" fillId="0" borderId="0" xfId="12436" applyNumberFormat="1" applyFont="1" applyFill="1" applyBorder="1" applyAlignment="1">
      <alignment horizontal="center" vertical="center" shrinkToFit="1"/>
    </xf>
    <xf numFmtId="205" fontId="7" fillId="0" borderId="0" xfId="3435" applyNumberFormat="1" applyFont="1" applyFill="1" applyAlignment="1">
      <alignment horizontal="right" vertical="center" wrapText="1"/>
    </xf>
    <xf numFmtId="0" fontId="11" fillId="0" borderId="1" xfId="3435" applyFont="1" applyFill="1" applyBorder="1" applyAlignment="1">
      <alignment horizontal="center" vertical="center" wrapText="1"/>
    </xf>
    <xf numFmtId="205" fontId="11" fillId="0" borderId="1" xfId="3435" applyNumberFormat="1" applyFont="1" applyFill="1" applyBorder="1" applyAlignment="1">
      <alignment horizontal="center" vertical="center" wrapText="1"/>
    </xf>
    <xf numFmtId="205" fontId="2" fillId="0" borderId="0" xfId="3435" applyNumberFormat="1" applyFont="1" applyFill="1" applyAlignment="1">
      <alignment horizontal="center" vertical="center" wrapText="1"/>
    </xf>
    <xf numFmtId="0" fontId="2" fillId="0" borderId="2" xfId="3435" applyFont="1" applyFill="1" applyBorder="1" applyAlignment="1">
      <alignment horizontal="left" vertical="center" wrapText="1"/>
    </xf>
    <xf numFmtId="0" fontId="3" fillId="0" borderId="0" xfId="12436" applyNumberFormat="1" applyFont="1" applyFill="1" applyBorder="1" applyAlignment="1">
      <alignment horizontal="center" vertical="center" wrapText="1"/>
    </xf>
    <xf numFmtId="0" fontId="7" fillId="0" borderId="0" xfId="3435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12085" applyFont="1" applyAlignment="1"/>
    <xf numFmtId="0" fontId="13" fillId="0" borderId="0" xfId="12085" applyAlignment="1"/>
    <xf numFmtId="0" fontId="14" fillId="0" borderId="0" xfId="12085" applyFont="1" applyAlignment="1"/>
    <xf numFmtId="0" fontId="15" fillId="0" borderId="0" xfId="12085" applyFont="1" applyAlignment="1">
      <alignment horizontal="center"/>
    </xf>
    <xf numFmtId="0" fontId="10" fillId="0" borderId="0" xfId="12085" applyFont="1" applyAlignment="1"/>
    <xf numFmtId="1" fontId="16" fillId="0" borderId="0" xfId="12432" applyNumberFormat="1" applyFont="1" applyFill="1" applyBorder="1" applyAlignment="1">
      <alignment horizontal="right" vertical="center" wrapText="1"/>
    </xf>
    <xf numFmtId="0" fontId="9" fillId="0" borderId="3" xfId="12432" applyFont="1" applyBorder="1" applyAlignment="1">
      <alignment horizontal="center" vertical="center"/>
    </xf>
    <xf numFmtId="1" fontId="17" fillId="0" borderId="4" xfId="12085" applyNumberFormat="1" applyFont="1" applyFill="1" applyBorder="1" applyAlignment="1">
      <alignment horizontal="center" vertical="center"/>
    </xf>
    <xf numFmtId="0" fontId="9" fillId="0" borderId="5" xfId="12432" applyFont="1" applyBorder="1" applyAlignment="1">
      <alignment horizontal="left" vertical="center"/>
    </xf>
    <xf numFmtId="207" fontId="17" fillId="0" borderId="6" xfId="12432" applyNumberFormat="1" applyFont="1" applyFill="1" applyBorder="1" applyAlignment="1">
      <alignment horizontal="center" vertical="center" wrapText="1"/>
    </xf>
    <xf numFmtId="1" fontId="7" fillId="0" borderId="0" xfId="12085" applyNumberFormat="1" applyFont="1" applyAlignment="1"/>
    <xf numFmtId="0" fontId="2" fillId="0" borderId="5" xfId="12085" applyFont="1" applyBorder="1" applyAlignment="1">
      <alignment vertical="center"/>
    </xf>
    <xf numFmtId="207" fontId="18" fillId="0" borderId="6" xfId="12432" applyNumberFormat="1" applyFont="1" applyFill="1" applyBorder="1" applyAlignment="1">
      <alignment horizontal="center" vertical="center" wrapText="1"/>
    </xf>
    <xf numFmtId="0" fontId="2" fillId="0" borderId="5" xfId="12435" applyFont="1" applyBorder="1" applyAlignment="1">
      <alignment vertical="center"/>
    </xf>
    <xf numFmtId="0" fontId="2" fillId="0" borderId="5" xfId="12085" applyFont="1" applyBorder="1" applyAlignment="1">
      <alignment vertical="center" wrapText="1"/>
    </xf>
    <xf numFmtId="0" fontId="2" fillId="0" borderId="5" xfId="12085" applyFont="1" applyBorder="1" applyAlignment="1">
      <alignment horizontal="left" vertical="center"/>
    </xf>
    <xf numFmtId="0" fontId="2" fillId="0" borderId="7" xfId="12435" applyFont="1" applyBorder="1" applyAlignment="1">
      <alignment vertical="center"/>
    </xf>
    <xf numFmtId="207" fontId="18" fillId="0" borderId="8" xfId="12432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ill="1"/>
    <xf numFmtId="0" fontId="0" fillId="0" borderId="0" xfId="0" applyFont="1"/>
    <xf numFmtId="0" fontId="1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Fill="1"/>
    <xf numFmtId="0" fontId="2" fillId="0" borderId="0" xfId="0" applyFont="1"/>
    <xf numFmtId="0" fontId="20" fillId="0" borderId="0" xfId="0" applyFont="1" applyBorder="1" applyAlignment="1">
      <alignment horizontal="right"/>
    </xf>
    <xf numFmtId="0" fontId="20" fillId="0" borderId="9" xfId="12432" applyFont="1" applyBorder="1" applyAlignment="1">
      <alignment horizontal="center" vertical="center"/>
    </xf>
    <xf numFmtId="0" fontId="20" fillId="0" borderId="10" xfId="12432" applyFont="1" applyFill="1" applyBorder="1" applyAlignment="1">
      <alignment horizontal="center"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/>
    </xf>
    <xf numFmtId="1" fontId="20" fillId="0" borderId="12" xfId="0" applyNumberFormat="1" applyFont="1" applyFill="1" applyBorder="1" applyAlignment="1">
      <alignment horizontal="center" vertical="center"/>
    </xf>
    <xf numFmtId="1" fontId="20" fillId="0" borderId="13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12432" applyFont="1" applyBorder="1" applyAlignment="1">
      <alignment horizontal="center" vertical="center"/>
    </xf>
    <xf numFmtId="0" fontId="20" fillId="0" borderId="16" xfId="12432" applyFont="1" applyFill="1" applyBorder="1" applyAlignment="1">
      <alignment horizontal="center" vertical="center" wrapText="1"/>
    </xf>
    <xf numFmtId="1" fontId="20" fillId="0" borderId="16" xfId="0" applyNumberFormat="1" applyFont="1" applyFill="1" applyBorder="1" applyAlignment="1">
      <alignment horizontal="center" vertical="center" wrapText="1"/>
    </xf>
    <xf numFmtId="1" fontId="20" fillId="0" borderId="1" xfId="12432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8" xfId="12432" applyFont="1" applyBorder="1" applyAlignment="1">
      <alignment horizontal="center" vertical="center"/>
    </xf>
    <xf numFmtId="1" fontId="20" fillId="0" borderId="19" xfId="0" applyNumberFormat="1" applyFont="1" applyBorder="1" applyAlignment="1">
      <alignment horizontal="right" vertical="center"/>
    </xf>
    <xf numFmtId="1" fontId="20" fillId="0" borderId="19" xfId="0" applyNumberFormat="1" applyFont="1" applyFill="1" applyBorder="1" applyAlignment="1">
      <alignment horizontal="right" vertical="center"/>
    </xf>
    <xf numFmtId="208" fontId="20" fillId="0" borderId="20" xfId="12432" applyNumberFormat="1" applyFont="1" applyFill="1" applyBorder="1" applyAlignment="1">
      <alignment horizontal="right" vertical="center" wrapText="1"/>
    </xf>
    <xf numFmtId="208" fontId="20" fillId="0" borderId="21" xfId="12432" applyNumberFormat="1" applyFont="1" applyFill="1" applyBorder="1" applyAlignment="1">
      <alignment horizontal="right" vertical="center" wrapText="1"/>
    </xf>
    <xf numFmtId="0" fontId="21" fillId="0" borderId="22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0" xfId="2065" applyFont="1" applyFill="1" applyBorder="1" applyAlignment="1">
      <alignment horizontal="right" vertical="center"/>
    </xf>
    <xf numFmtId="0" fontId="7" fillId="0" borderId="20" xfId="12434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right" vertical="center"/>
    </xf>
    <xf numFmtId="208" fontId="7" fillId="0" borderId="20" xfId="12432" applyNumberFormat="1" applyFont="1" applyFill="1" applyBorder="1" applyAlignment="1">
      <alignment horizontal="right" vertical="center" wrapText="1"/>
    </xf>
    <xf numFmtId="208" fontId="7" fillId="0" borderId="21" xfId="12432" applyNumberFormat="1" applyFont="1" applyFill="1" applyBorder="1" applyAlignment="1">
      <alignment horizontal="right" vertical="center" wrapText="1"/>
    </xf>
    <xf numFmtId="0" fontId="21" fillId="0" borderId="22" xfId="0" applyFont="1" applyBorder="1" applyAlignment="1">
      <alignment horizontal="left" vertical="center" shrinkToFit="1"/>
    </xf>
    <xf numFmtId="0" fontId="21" fillId="0" borderId="22" xfId="0" applyFont="1" applyBorder="1" applyAlignment="1">
      <alignment horizontal="left" vertical="center"/>
    </xf>
    <xf numFmtId="0" fontId="20" fillId="0" borderId="18" xfId="0" applyFont="1" applyBorder="1" applyAlignment="1">
      <alignment vertical="center"/>
    </xf>
    <xf numFmtId="0" fontId="21" fillId="0" borderId="22" xfId="0" applyFont="1" applyBorder="1" applyAlignment="1">
      <alignment vertical="center" wrapText="1"/>
    </xf>
    <xf numFmtId="0" fontId="0" fillId="0" borderId="23" xfId="0" applyBorder="1"/>
    <xf numFmtId="0" fontId="20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5" xfId="2065" applyFont="1" applyFill="1" applyBorder="1" applyAlignment="1">
      <alignment horizontal="right" vertical="center"/>
    </xf>
    <xf numFmtId="0" fontId="7" fillId="0" borderId="25" xfId="12434" applyNumberFormat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/>
    </xf>
    <xf numFmtId="208" fontId="7" fillId="0" borderId="25" xfId="12432" applyNumberFormat="1" applyFont="1" applyFill="1" applyBorder="1" applyAlignment="1">
      <alignment horizontal="right" vertical="center" wrapText="1"/>
    </xf>
    <xf numFmtId="208" fontId="7" fillId="0" borderId="26" xfId="12432" applyNumberFormat="1" applyFont="1" applyFill="1" applyBorder="1" applyAlignment="1">
      <alignment horizontal="right" vertical="center" wrapText="1"/>
    </xf>
    <xf numFmtId="0" fontId="0" fillId="0" borderId="27" xfId="0" applyBorder="1"/>
    <xf numFmtId="0" fontId="2" fillId="0" borderId="0" xfId="0" applyFont="1" applyAlignment="1">
      <alignment horizontal="left" vertical="center" wrapText="1"/>
    </xf>
    <xf numFmtId="0" fontId="20" fillId="0" borderId="3" xfId="12432" applyFont="1" applyBorder="1" applyAlignment="1">
      <alignment horizontal="center" vertical="center"/>
    </xf>
    <xf numFmtId="0" fontId="20" fillId="0" borderId="5" xfId="12432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0" fillId="0" borderId="28" xfId="0" applyFont="1" applyBorder="1" applyAlignment="1">
      <alignment horizontal="right" vertical="center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vertical="center" wrapText="1"/>
    </xf>
    <xf numFmtId="0" fontId="20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205" fontId="7" fillId="0" borderId="20" xfId="0" applyNumberFormat="1" applyFont="1" applyBorder="1" applyAlignment="1">
      <alignment horizontal="center" vertical="center" wrapText="1"/>
    </xf>
    <xf numFmtId="0" fontId="7" fillId="0" borderId="19" xfId="2000" applyFont="1" applyFill="1" applyBorder="1" applyAlignment="1">
      <alignment horizontal="left" vertical="center" wrapText="1"/>
    </xf>
    <xf numFmtId="0" fontId="20" fillId="0" borderId="19" xfId="2000" applyFont="1" applyFill="1" applyBorder="1" applyAlignment="1">
      <alignment horizontal="left" vertical="center" wrapText="1"/>
    </xf>
    <xf numFmtId="205" fontId="20" fillId="0" borderId="20" xfId="0" applyNumberFormat="1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205" fontId="20" fillId="0" borderId="20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 wrapText="1"/>
    </xf>
    <xf numFmtId="205" fontId="7" fillId="0" borderId="20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left" wrapText="1"/>
    </xf>
    <xf numFmtId="0" fontId="0" fillId="0" borderId="31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20" fillId="0" borderId="33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justify" vertical="center" wrapText="1"/>
    </xf>
    <xf numFmtId="205" fontId="20" fillId="0" borderId="29" xfId="0" applyNumberFormat="1" applyFont="1" applyBorder="1" applyAlignment="1">
      <alignment horizontal="center" vertical="center" wrapText="1"/>
    </xf>
    <xf numFmtId="0" fontId="20" fillId="0" borderId="33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righ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justify" vertical="center" wrapText="1"/>
    </xf>
    <xf numFmtId="0" fontId="7" fillId="0" borderId="20" xfId="0" applyFont="1" applyBorder="1" applyAlignment="1">
      <alignment vertical="center" wrapText="1"/>
    </xf>
    <xf numFmtId="0" fontId="20" fillId="0" borderId="19" xfId="3238" applyFont="1" applyFill="1" applyBorder="1" applyAlignment="1">
      <alignment vertical="center" wrapText="1"/>
    </xf>
    <xf numFmtId="0" fontId="7" fillId="0" borderId="19" xfId="3238" applyFont="1" applyFill="1" applyBorder="1" applyAlignment="1">
      <alignment vertical="center" wrapText="1"/>
    </xf>
    <xf numFmtId="196" fontId="20" fillId="0" borderId="20" xfId="0" applyNumberFormat="1" applyFont="1" applyBorder="1" applyAlignment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/>
      <protection locked="0"/>
    </xf>
    <xf numFmtId="204" fontId="20" fillId="0" borderId="20" xfId="0" applyNumberFormat="1" applyFont="1" applyFill="1" applyBorder="1" applyAlignment="1" applyProtection="1">
      <alignment horizontal="center" vertical="center"/>
      <protection locked="0"/>
    </xf>
    <xf numFmtId="204" fontId="20" fillId="0" borderId="19" xfId="0" applyNumberFormat="1" applyFont="1" applyFill="1" applyBorder="1" applyAlignment="1" applyProtection="1">
      <alignment horizontal="right" vertical="center"/>
      <protection locked="0"/>
    </xf>
    <xf numFmtId="205" fontId="20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8" xfId="12432" applyNumberFormat="1" applyFont="1" applyBorder="1" applyAlignment="1">
      <alignment vertical="center"/>
    </xf>
    <xf numFmtId="0" fontId="7" fillId="0" borderId="20" xfId="0" applyFont="1" applyFill="1" applyBorder="1" applyAlignment="1" applyProtection="1">
      <alignment horizontal="center" vertical="center" shrinkToFit="1"/>
      <protection locked="0"/>
    </xf>
    <xf numFmtId="0" fontId="7" fillId="0" borderId="20" xfId="0" applyFont="1" applyFill="1" applyBorder="1" applyAlignment="1" applyProtection="1">
      <alignment vertical="center" shrinkToFit="1"/>
      <protection locked="0"/>
    </xf>
    <xf numFmtId="0" fontId="7" fillId="0" borderId="20" xfId="0" applyFont="1" applyFill="1" applyBorder="1" applyAlignment="1" applyProtection="1">
      <alignment horizontal="right" vertical="center" shrinkToFit="1"/>
      <protection locked="0"/>
    </xf>
    <xf numFmtId="204" fontId="20" fillId="0" borderId="20" xfId="0" applyNumberFormat="1" applyFont="1" applyFill="1" applyBorder="1" applyAlignment="1" applyProtection="1">
      <alignment horizontal="right" vertical="center"/>
      <protection locked="0"/>
    </xf>
    <xf numFmtId="0" fontId="20" fillId="0" borderId="20" xfId="0" applyFont="1" applyBorder="1" applyAlignment="1">
      <alignment vertical="center" wrapText="1"/>
    </xf>
    <xf numFmtId="204" fontId="20" fillId="0" borderId="20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205" fontId="20" fillId="0" borderId="1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alignment horizontal="right"/>
      <protection locked="0"/>
    </xf>
    <xf numFmtId="0" fontId="0" fillId="0" borderId="0" xfId="0" applyFont="1" applyFill="1"/>
    <xf numFmtId="0" fontId="19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20" fillId="0" borderId="0" xfId="0" applyFont="1" applyFill="1" applyAlignment="1" applyProtection="1">
      <alignment horizontal="right"/>
      <protection locked="0"/>
    </xf>
    <xf numFmtId="0" fontId="20" fillId="0" borderId="3" xfId="12432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5" xfId="12432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7" fillId="0" borderId="18" xfId="12432" applyFont="1" applyFill="1" applyBorder="1" applyAlignment="1">
      <alignment vertical="center"/>
    </xf>
    <xf numFmtId="205" fontId="7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3" xfId="0" applyFont="1" applyFill="1" applyBorder="1" applyAlignment="1">
      <alignment horizontal="center" vertical="center"/>
    </xf>
    <xf numFmtId="0" fontId="7" fillId="0" borderId="18" xfId="12432" applyFont="1" applyFill="1" applyBorder="1" applyAlignment="1">
      <alignment horizontal="left" vertical="center" wrapText="1" indent="1"/>
    </xf>
    <xf numFmtId="3" fontId="7" fillId="0" borderId="18" xfId="0" applyNumberFormat="1" applyFont="1" applyFill="1" applyBorder="1" applyAlignment="1" applyProtection="1">
      <alignment vertical="center" shrinkToFit="1"/>
      <protection locked="0"/>
    </xf>
    <xf numFmtId="0" fontId="23" fillId="0" borderId="23" xfId="0" applyFont="1" applyFill="1" applyBorder="1" applyAlignment="1" applyProtection="1">
      <alignment horizontal="right" vertical="center" wrapText="1"/>
      <protection locked="0"/>
    </xf>
    <xf numFmtId="0" fontId="7" fillId="0" borderId="20" xfId="2065" applyFont="1" applyFill="1" applyBorder="1" applyAlignment="1" applyProtection="1">
      <alignment vertical="center" shrinkToFit="1"/>
      <protection locked="0"/>
    </xf>
    <xf numFmtId="0" fontId="26" fillId="0" borderId="23" xfId="0" applyFont="1" applyFill="1" applyBorder="1" applyAlignment="1" applyProtection="1">
      <alignment horizontal="right" vertical="center" wrapText="1"/>
      <protection locked="0"/>
    </xf>
    <xf numFmtId="0" fontId="7" fillId="0" borderId="18" xfId="12432" applyFont="1" applyFill="1" applyBorder="1" applyAlignment="1">
      <alignment horizontal="left" vertical="center" wrapText="1"/>
    </xf>
    <xf numFmtId="0" fontId="21" fillId="0" borderId="23" xfId="0" applyFont="1" applyFill="1" applyBorder="1" applyAlignment="1" applyProtection="1">
      <alignment horizontal="right" vertical="center" wrapText="1"/>
      <protection locked="0"/>
    </xf>
    <xf numFmtId="0" fontId="21" fillId="0" borderId="23" xfId="0" applyFont="1" applyFill="1" applyBorder="1" applyAlignment="1" applyProtection="1">
      <alignment horizontal="left" vertical="center" wrapText="1"/>
      <protection locked="0"/>
    </xf>
    <xf numFmtId="0" fontId="20" fillId="0" borderId="18" xfId="0" applyFont="1" applyFill="1" applyBorder="1" applyAlignment="1" applyProtection="1">
      <alignment horizontal="left" vertical="center" shrinkToFit="1"/>
      <protection locked="0"/>
    </xf>
    <xf numFmtId="0" fontId="20" fillId="0" borderId="20" xfId="0" applyFont="1" applyFill="1" applyBorder="1" applyAlignment="1" applyProtection="1">
      <alignment vertical="center" shrinkToFit="1"/>
      <protection locked="0"/>
    </xf>
    <xf numFmtId="205" fontId="20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shrinkToFit="1"/>
      <protection locked="0"/>
    </xf>
    <xf numFmtId="0" fontId="20" fillId="0" borderId="19" xfId="0" applyFont="1" applyFill="1" applyBorder="1" applyAlignment="1" applyProtection="1">
      <alignment vertical="center" shrinkToFit="1"/>
      <protection locked="0"/>
    </xf>
    <xf numFmtId="0" fontId="20" fillId="0" borderId="18" xfId="12433" applyFont="1" applyFill="1" applyBorder="1" applyAlignment="1" applyProtection="1">
      <alignment vertical="center" shrinkToFit="1"/>
      <protection locked="0"/>
    </xf>
    <xf numFmtId="1" fontId="7" fillId="0" borderId="34" xfId="0" applyNumberFormat="1" applyFont="1" applyFill="1" applyBorder="1" applyAlignment="1" applyProtection="1">
      <alignment horizontal="left" vertical="center" indent="1"/>
      <protection locked="0"/>
    </xf>
    <xf numFmtId="0" fontId="7" fillId="0" borderId="19" xfId="2065" applyFont="1" applyFill="1" applyBorder="1" applyAlignment="1" applyProtection="1">
      <alignment vertical="center" shrinkToFit="1"/>
      <protection locked="0"/>
    </xf>
    <xf numFmtId="0" fontId="7" fillId="0" borderId="19" xfId="0" applyFont="1" applyFill="1" applyBorder="1" applyAlignment="1" applyProtection="1">
      <alignment vertical="center" shrinkToFit="1"/>
      <protection locked="0"/>
    </xf>
    <xf numFmtId="3" fontId="20" fillId="0" borderId="18" xfId="0" applyNumberFormat="1" applyFont="1" applyFill="1" applyBorder="1" applyAlignment="1" applyProtection="1">
      <alignment vertical="center" shrinkToFit="1"/>
      <protection locked="0"/>
    </xf>
    <xf numFmtId="3" fontId="7" fillId="0" borderId="18" xfId="0" applyNumberFormat="1" applyFont="1" applyFill="1" applyBorder="1" applyAlignment="1" applyProtection="1">
      <alignment horizontal="left" vertical="center" indent="1" shrinkToFit="1"/>
      <protection locked="0"/>
    </xf>
    <xf numFmtId="0" fontId="7" fillId="0" borderId="19" xfId="0" applyFont="1" applyFill="1" applyBorder="1" applyAlignment="1" applyProtection="1">
      <alignment horizontal="right" vertical="center" shrinkToFit="1"/>
      <protection locked="0"/>
    </xf>
    <xf numFmtId="0" fontId="20" fillId="0" borderId="19" xfId="0" applyFont="1" applyFill="1" applyBorder="1" applyAlignment="1" applyProtection="1">
      <alignment horizontal="right" vertical="center" shrinkToFit="1"/>
      <protection locked="0"/>
    </xf>
    <xf numFmtId="0" fontId="20" fillId="0" borderId="24" xfId="0" applyFont="1" applyFill="1" applyBorder="1" applyAlignment="1" applyProtection="1">
      <alignment horizontal="center" vertical="center" shrinkToFit="1"/>
      <protection locked="0"/>
    </xf>
    <xf numFmtId="0" fontId="20" fillId="0" borderId="25" xfId="0" applyFont="1" applyFill="1" applyBorder="1" applyAlignment="1" applyProtection="1">
      <alignment horizontal="right" vertical="center" shrinkToFit="1"/>
      <protection locked="0"/>
    </xf>
    <xf numFmtId="205" fontId="20" fillId="0" borderId="25" xfId="0" applyNumberFormat="1" applyFont="1" applyFill="1" applyBorder="1" applyAlignment="1" applyProtection="1">
      <alignment horizontal="right" vertical="center" wrapText="1"/>
      <protection locked="0"/>
    </xf>
    <xf numFmtId="203" fontId="23" fillId="0" borderId="27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" fontId="20" fillId="0" borderId="1" xfId="12432" applyNumberFormat="1" applyFont="1" applyBorder="1" applyAlignment="1">
      <alignment horizontal="center" vertical="center" wrapText="1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205" fontId="7" fillId="0" borderId="21" xfId="0" applyNumberFormat="1" applyFont="1" applyFill="1" applyBorder="1" applyAlignment="1" applyProtection="1">
      <alignment horizontal="right" vertical="center" wrapText="1"/>
      <protection locked="0"/>
    </xf>
    <xf numFmtId="205" fontId="20" fillId="0" borderId="36" xfId="0" applyNumberFormat="1" applyFont="1" applyFill="1" applyBorder="1" applyAlignment="1" applyProtection="1">
      <alignment vertical="center" wrapText="1"/>
      <protection locked="0"/>
    </xf>
    <xf numFmtId="205" fontId="20" fillId="0" borderId="22" xfId="0" applyNumberFormat="1" applyFont="1" applyFill="1" applyBorder="1" applyAlignment="1" applyProtection="1">
      <alignment vertical="center" wrapText="1"/>
      <protection locked="0"/>
    </xf>
    <xf numFmtId="205" fontId="21" fillId="0" borderId="22" xfId="0" applyNumberFormat="1" applyFont="1" applyFill="1" applyBorder="1" applyAlignment="1" applyProtection="1">
      <alignment vertical="center" wrapText="1"/>
      <protection locked="0"/>
    </xf>
    <xf numFmtId="205" fontId="20" fillId="0" borderId="23" xfId="0" applyNumberFormat="1" applyFont="1" applyFill="1" applyBorder="1" applyAlignment="1" applyProtection="1">
      <alignment horizontal="right" vertical="center"/>
      <protection locked="0"/>
    </xf>
    <xf numFmtId="204" fontId="7" fillId="0" borderId="19" xfId="2065" applyNumberFormat="1" applyFont="1" applyFill="1" applyBorder="1" applyAlignment="1" applyProtection="1">
      <alignment horizontal="right" vertical="center"/>
      <protection locked="0"/>
    </xf>
    <xf numFmtId="204" fontId="20" fillId="0" borderId="23" xfId="0" applyNumberFormat="1" applyFont="1" applyFill="1" applyBorder="1" applyAlignment="1" applyProtection="1">
      <alignment horizontal="right" vertical="center"/>
      <protection locked="0"/>
    </xf>
    <xf numFmtId="205" fontId="20" fillId="0" borderId="21" xfId="0" applyNumberFormat="1" applyFont="1" applyFill="1" applyBorder="1" applyAlignment="1" applyProtection="1">
      <alignment horizontal="right" vertical="center" wrapText="1"/>
      <protection locked="0"/>
    </xf>
    <xf numFmtId="204" fontId="23" fillId="0" borderId="23" xfId="0" applyNumberFormat="1" applyFont="1" applyFill="1" applyBorder="1" applyAlignment="1" applyProtection="1">
      <alignment horizontal="right" vertical="center"/>
      <protection locked="0"/>
    </xf>
    <xf numFmtId="0" fontId="20" fillId="0" borderId="18" xfId="0" applyFont="1" applyFill="1" applyBorder="1" applyAlignment="1" applyProtection="1">
      <alignment horizontal="center" vertical="center"/>
      <protection locked="0"/>
    </xf>
    <xf numFmtId="204" fontId="26" fillId="0" borderId="22" xfId="0" applyNumberFormat="1" applyFont="1" applyFill="1" applyBorder="1" applyAlignment="1" applyProtection="1">
      <alignment horizontal="right" vertical="center" wrapText="1"/>
      <protection locked="0"/>
    </xf>
    <xf numFmtId="204" fontId="0" fillId="0" borderId="0" xfId="0" applyNumberFormat="1" applyFont="1" applyFill="1" applyProtection="1">
      <protection locked="0"/>
    </xf>
    <xf numFmtId="205" fontId="20" fillId="0" borderId="21" xfId="0" applyNumberFormat="1" applyFont="1" applyFill="1" applyBorder="1" applyAlignment="1" applyProtection="1">
      <alignment horizontal="center" vertical="center" wrapText="1"/>
      <protection locked="0"/>
    </xf>
    <xf numFmtId="204" fontId="26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18" xfId="0" applyFont="1" applyFill="1" applyBorder="1" applyAlignment="1" applyProtection="1">
      <alignment vertical="center" shrinkToFit="1"/>
      <protection locked="0"/>
    </xf>
    <xf numFmtId="205" fontId="26" fillId="0" borderId="22" xfId="0" applyNumberFormat="1" applyFont="1" applyFill="1" applyBorder="1" applyAlignment="1" applyProtection="1">
      <alignment horizontal="right" vertical="center"/>
      <protection locked="0"/>
    </xf>
    <xf numFmtId="0" fontId="7" fillId="0" borderId="18" xfId="0" applyFont="1" applyFill="1" applyBorder="1" applyAlignment="1" applyProtection="1">
      <alignment horizontal="left" vertical="center" indent="1" shrinkToFit="1"/>
      <protection locked="0"/>
    </xf>
    <xf numFmtId="205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23" fillId="0" borderId="22" xfId="0" applyFont="1" applyBorder="1" applyAlignment="1">
      <alignment horizontal="left" vertical="center" wrapText="1"/>
    </xf>
    <xf numFmtId="0" fontId="7" fillId="0" borderId="18" xfId="0" applyFont="1" applyFill="1" applyBorder="1" applyAlignment="1" applyProtection="1">
      <alignment horizontal="left" vertical="center" indent="2" shrinkToFit="1"/>
      <protection locked="0"/>
    </xf>
    <xf numFmtId="0" fontId="20" fillId="0" borderId="25" xfId="0" applyFont="1" applyFill="1" applyBorder="1" applyAlignment="1" applyProtection="1">
      <alignment vertical="center" shrinkToFit="1"/>
      <protection locked="0"/>
    </xf>
    <xf numFmtId="204" fontId="26" fillId="0" borderId="37" xfId="0" applyNumberFormat="1" applyFont="1" applyFill="1" applyBorder="1" applyAlignment="1" applyProtection="1">
      <alignment horizontal="left" vertical="center" wrapText="1"/>
      <protection locked="0"/>
    </xf>
    <xf numFmtId="203" fontId="0" fillId="0" borderId="0" xfId="0" applyNumberFormat="1" applyFont="1" applyFill="1" applyProtection="1">
      <protection locked="0"/>
    </xf>
    <xf numFmtId="0" fontId="22" fillId="0" borderId="0" xfId="3353" applyFont="1" applyAlignment="1">
      <alignment horizontal="center"/>
    </xf>
    <xf numFmtId="0" fontId="0" fillId="0" borderId="0" xfId="3353"/>
    <xf numFmtId="0" fontId="0" fillId="0" borderId="28" xfId="3353" applyBorder="1" applyAlignment="1">
      <alignment horizontal="center"/>
    </xf>
    <xf numFmtId="0" fontId="9" fillId="0" borderId="1" xfId="3353" applyFont="1" applyBorder="1" applyAlignment="1">
      <alignment horizontal="center" vertical="center"/>
    </xf>
    <xf numFmtId="0" fontId="9" fillId="0" borderId="1" xfId="685" applyFont="1" applyBorder="1" applyAlignment="1">
      <alignment horizontal="center" vertical="center"/>
    </xf>
    <xf numFmtId="0" fontId="9" fillId="0" borderId="1" xfId="685" applyFont="1" applyBorder="1" applyAlignment="1">
      <alignment vertical="center"/>
    </xf>
    <xf numFmtId="0" fontId="9" fillId="0" borderId="1" xfId="685" applyFont="1" applyBorder="1" applyAlignment="1">
      <alignment horizontal="right" vertical="center"/>
    </xf>
    <xf numFmtId="0" fontId="0" fillId="0" borderId="1" xfId="685" applyBorder="1" applyAlignment="1">
      <alignment vertical="center"/>
    </xf>
    <xf numFmtId="0" fontId="0" fillId="0" borderId="1" xfId="685" applyBorder="1" applyAlignment="1">
      <alignment horizontal="right" vertical="center"/>
    </xf>
    <xf numFmtId="0" fontId="27" fillId="0" borderId="1" xfId="2944" applyNumberFormat="1" applyFont="1" applyFill="1" applyBorder="1" applyAlignment="1" applyProtection="1">
      <alignment horizontal="right" vertical="center"/>
    </xf>
    <xf numFmtId="0" fontId="28" fillId="0" borderId="1" xfId="2944" applyNumberFormat="1" applyFont="1" applyFill="1" applyBorder="1" applyAlignment="1" applyProtection="1">
      <alignment horizontal="right" vertical="center"/>
    </xf>
    <xf numFmtId="0" fontId="0" fillId="0" borderId="0" xfId="3192"/>
    <xf numFmtId="0" fontId="22" fillId="0" borderId="0" xfId="1954" applyFont="1" applyAlignment="1">
      <alignment horizontal="center"/>
    </xf>
    <xf numFmtId="0" fontId="0" fillId="0" borderId="0" xfId="1954"/>
    <xf numFmtId="0" fontId="0" fillId="0" borderId="0" xfId="1954" applyAlignment="1">
      <alignment horizontal="right" vertical="center"/>
    </xf>
    <xf numFmtId="0" fontId="9" fillId="0" borderId="1" xfId="1954" applyFont="1" applyBorder="1" applyAlignment="1">
      <alignment horizontal="center" vertical="center"/>
    </xf>
    <xf numFmtId="0" fontId="0" fillId="0" borderId="1" xfId="3192" applyBorder="1"/>
    <xf numFmtId="3" fontId="29" fillId="0" borderId="1" xfId="4225" applyNumberFormat="1" applyFont="1" applyFill="1" applyBorder="1" applyAlignment="1" applyProtection="1">
      <alignment horizontal="center" vertical="center"/>
      <protection locked="0"/>
    </xf>
    <xf numFmtId="209" fontId="9" fillId="0" borderId="1" xfId="3438" applyNumberFormat="1" applyFont="1" applyBorder="1" applyAlignment="1">
      <alignment horizontal="right" vertical="center"/>
    </xf>
    <xf numFmtId="0" fontId="30" fillId="0" borderId="0" xfId="3348" applyFont="1" applyFill="1" applyAlignment="1">
      <alignment horizontal="center" vertical="center"/>
    </xf>
    <xf numFmtId="0" fontId="31" fillId="0" borderId="0" xfId="3348" applyFont="1" applyFill="1" applyAlignment="1">
      <alignment horizontal="center" vertical="center"/>
    </xf>
    <xf numFmtId="0" fontId="31" fillId="0" borderId="0" xfId="3348" applyFont="1" applyFill="1" applyAlignment="1">
      <alignment horizontal="right" vertical="center"/>
    </xf>
    <xf numFmtId="0" fontId="32" fillId="0" borderId="1" xfId="3348" applyFont="1" applyFill="1" applyBorder="1" applyAlignment="1">
      <alignment horizontal="center" vertical="center"/>
    </xf>
    <xf numFmtId="1" fontId="32" fillId="0" borderId="1" xfId="3348" applyNumberFormat="1" applyFont="1" applyFill="1" applyBorder="1" applyAlignment="1">
      <alignment vertical="center"/>
    </xf>
    <xf numFmtId="1" fontId="5" fillId="0" borderId="1" xfId="3162" applyNumberFormat="1" applyFont="1" applyFill="1" applyBorder="1" applyAlignment="1" applyProtection="1">
      <alignment vertical="center"/>
      <protection locked="0"/>
    </xf>
    <xf numFmtId="1" fontId="5" fillId="0" borderId="1" xfId="3162" applyNumberFormat="1" applyFont="1" applyFill="1" applyBorder="1" applyAlignment="1" applyProtection="1">
      <alignment horizontal="right" vertical="center"/>
      <protection locked="0"/>
    </xf>
    <xf numFmtId="1" fontId="6" fillId="0" borderId="1" xfId="3162" applyNumberFormat="1" applyFont="1" applyFill="1" applyBorder="1" applyAlignment="1" applyProtection="1">
      <alignment vertical="center"/>
      <protection locked="0"/>
    </xf>
    <xf numFmtId="1" fontId="6" fillId="0" borderId="1" xfId="3162" applyNumberFormat="1" applyFont="1" applyFill="1" applyBorder="1" applyAlignment="1" applyProtection="1">
      <alignment horizontal="right" vertical="center"/>
      <protection locked="0"/>
    </xf>
    <xf numFmtId="3" fontId="5" fillId="0" borderId="1" xfId="3162" applyNumberFormat="1" applyFont="1" applyFill="1" applyBorder="1" applyAlignment="1" applyProtection="1">
      <alignment horizontal="right" vertical="center"/>
      <protection locked="0"/>
    </xf>
    <xf numFmtId="0" fontId="6" fillId="0" borderId="1" xfId="3162" applyNumberFormat="1" applyFont="1" applyFill="1" applyBorder="1" applyAlignment="1" applyProtection="1">
      <alignment vertical="center"/>
      <protection locked="0"/>
    </xf>
    <xf numFmtId="3" fontId="6" fillId="0" borderId="1" xfId="3162" applyNumberFormat="1" applyFont="1" applyFill="1" applyBorder="1" applyAlignment="1" applyProtection="1">
      <alignment horizontal="right" vertical="center"/>
      <protection locked="0"/>
    </xf>
    <xf numFmtId="3" fontId="6" fillId="0" borderId="1" xfId="3162" applyNumberFormat="1" applyFont="1" applyFill="1" applyBorder="1" applyAlignment="1" applyProtection="1">
      <alignment vertical="center"/>
      <protection locked="0"/>
    </xf>
    <xf numFmtId="3" fontId="6" fillId="0" borderId="1" xfId="3162" applyNumberFormat="1" applyFont="1" applyFill="1" applyBorder="1" applyAlignment="1" applyProtection="1">
      <alignment horizontal="right" vertical="center"/>
    </xf>
    <xf numFmtId="0" fontId="6" fillId="0" borderId="1" xfId="3162" applyFont="1" applyFill="1" applyBorder="1" applyAlignment="1" applyProtection="1">
      <alignment vertical="center" wrapText="1"/>
      <protection locked="0"/>
    </xf>
    <xf numFmtId="0" fontId="0" fillId="0" borderId="0" xfId="2287"/>
    <xf numFmtId="0" fontId="19" fillId="0" borderId="0" xfId="12434" applyFont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0" fontId="20" fillId="0" borderId="30" xfId="0" applyNumberFormat="1" applyFont="1" applyFill="1" applyBorder="1" applyAlignment="1" applyProtection="1">
      <alignment vertical="center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7" fillId="0" borderId="1" xfId="0" applyNumberFormat="1" applyFont="1" applyFill="1" applyBorder="1" applyAlignment="1" applyProtection="1">
      <alignment horizontal="left" vertical="center"/>
    </xf>
    <xf numFmtId="0" fontId="20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3" fontId="7" fillId="0" borderId="3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20" fillId="0" borderId="32" xfId="0" applyNumberFormat="1" applyFont="1" applyFill="1" applyBorder="1" applyAlignment="1" applyProtection="1">
      <alignment horizontal="center" vertical="center"/>
    </xf>
    <xf numFmtId="0" fontId="20" fillId="0" borderId="29" xfId="0" applyNumberFormat="1" applyFont="1" applyFill="1" applyBorder="1" applyAlignment="1" applyProtection="1">
      <alignment horizontal="center" vertical="center"/>
    </xf>
    <xf numFmtId="0" fontId="7" fillId="0" borderId="32" xfId="0" applyNumberFormat="1" applyFont="1" applyFill="1" applyBorder="1" applyAlignment="1" applyProtection="1">
      <alignment horizontal="left" vertical="center"/>
    </xf>
    <xf numFmtId="0" fontId="20" fillId="0" borderId="30" xfId="0" applyNumberFormat="1" applyFont="1" applyFill="1" applyBorder="1" applyAlignment="1" applyProtection="1">
      <alignment horizontal="left" vertical="center"/>
    </xf>
    <xf numFmtId="3" fontId="7" fillId="0" borderId="29" xfId="0" applyNumberFormat="1" applyFont="1" applyFill="1" applyBorder="1" applyAlignment="1" applyProtection="1">
      <alignment horizontal="right" vertical="center"/>
    </xf>
    <xf numFmtId="3" fontId="7" fillId="0" borderId="16" xfId="0" applyNumberFormat="1" applyFont="1" applyFill="1" applyBorder="1" applyAlignment="1" applyProtection="1">
      <alignment horizontal="right" vertical="center"/>
    </xf>
    <xf numFmtId="0" fontId="7" fillId="0" borderId="30" xfId="0" applyNumberFormat="1" applyFont="1" applyFill="1" applyBorder="1" applyAlignment="1" applyProtection="1">
      <alignment horizontal="left" vertical="center"/>
    </xf>
    <xf numFmtId="0" fontId="19" fillId="0" borderId="0" xfId="0" applyFont="1" applyFill="1" applyAlignment="1">
      <alignment horizontal="center"/>
    </xf>
    <xf numFmtId="0" fontId="2" fillId="0" borderId="0" xfId="0" applyFont="1" applyFill="1"/>
    <xf numFmtId="0" fontId="20" fillId="0" borderId="0" xfId="0" applyFont="1" applyFill="1" applyBorder="1" applyAlignment="1">
      <alignment horizontal="right"/>
    </xf>
    <xf numFmtId="1" fontId="7" fillId="0" borderId="38" xfId="0" applyNumberFormat="1" applyFont="1" applyBorder="1" applyAlignment="1">
      <alignment vertical="center"/>
    </xf>
    <xf numFmtId="1" fontId="7" fillId="0" borderId="19" xfId="12432" applyNumberFormat="1" applyFont="1" applyFill="1" applyBorder="1" applyAlignment="1">
      <alignment horizontal="right" vertical="center"/>
    </xf>
    <xf numFmtId="196" fontId="7" fillId="0" borderId="19" xfId="0" applyNumberFormat="1" applyFont="1" applyFill="1" applyBorder="1" applyAlignment="1">
      <alignment horizontal="right" vertical="center"/>
    </xf>
    <xf numFmtId="196" fontId="7" fillId="0" borderId="20" xfId="0" applyNumberFormat="1" applyFont="1" applyFill="1" applyBorder="1" applyAlignment="1">
      <alignment vertical="center"/>
    </xf>
    <xf numFmtId="1" fontId="21" fillId="0" borderId="39" xfId="0" applyNumberFormat="1" applyFont="1" applyFill="1" applyBorder="1" applyAlignment="1">
      <alignment vertical="center" wrapText="1"/>
    </xf>
    <xf numFmtId="1" fontId="7" fillId="0" borderId="18" xfId="0" applyNumberFormat="1" applyFont="1" applyBorder="1" applyAlignment="1">
      <alignment vertical="center"/>
    </xf>
    <xf numFmtId="1" fontId="21" fillId="0" borderId="23" xfId="0" applyNumberFormat="1" applyFont="1" applyFill="1" applyBorder="1" applyAlignment="1">
      <alignment vertical="center" wrapText="1"/>
    </xf>
    <xf numFmtId="1" fontId="7" fillId="0" borderId="18" xfId="0" applyNumberFormat="1" applyFont="1" applyFill="1" applyBorder="1" applyAlignment="1">
      <alignment vertical="center"/>
    </xf>
    <xf numFmtId="1" fontId="7" fillId="0" borderId="18" xfId="0" applyNumberFormat="1" applyFont="1" applyFill="1" applyBorder="1" applyAlignment="1">
      <alignment vertical="center" shrinkToFit="1"/>
    </xf>
    <xf numFmtId="0" fontId="33" fillId="0" borderId="22" xfId="0" applyFont="1" applyFill="1" applyBorder="1" applyAlignment="1">
      <alignment vertical="center" wrapText="1"/>
    </xf>
    <xf numFmtId="0" fontId="21" fillId="0" borderId="23" xfId="0" applyFont="1" applyFill="1" applyBorder="1" applyAlignment="1">
      <alignment vertical="center"/>
    </xf>
    <xf numFmtId="1" fontId="7" fillId="0" borderId="19" xfId="12432" applyNumberFormat="1" applyFont="1" applyBorder="1" applyAlignment="1">
      <alignment horizontal="right" vertical="center"/>
    </xf>
    <xf numFmtId="1" fontId="20" fillId="0" borderId="34" xfId="0" applyNumberFormat="1" applyFont="1" applyFill="1" applyBorder="1" applyAlignment="1">
      <alignment vertical="center"/>
    </xf>
    <xf numFmtId="1" fontId="20" fillId="0" borderId="19" xfId="12432" applyNumberFormat="1" applyFont="1" applyFill="1" applyBorder="1" applyAlignment="1">
      <alignment horizontal="right" vertical="center"/>
    </xf>
    <xf numFmtId="1" fontId="20" fillId="0" borderId="20" xfId="12432" applyNumberFormat="1" applyFont="1" applyFill="1" applyBorder="1" applyAlignment="1">
      <alignment horizontal="right" vertical="center"/>
    </xf>
    <xf numFmtId="196" fontId="20" fillId="0" borderId="19" xfId="0" applyNumberFormat="1" applyFont="1" applyFill="1" applyBorder="1" applyAlignment="1">
      <alignment horizontal="right" vertical="center"/>
    </xf>
    <xf numFmtId="196" fontId="20" fillId="0" borderId="20" xfId="0" applyNumberFormat="1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1" fontId="20" fillId="0" borderId="34" xfId="0" applyNumberFormat="1" applyFont="1" applyFill="1" applyBorder="1" applyAlignment="1">
      <alignment horizontal="center" vertical="center"/>
    </xf>
    <xf numFmtId="196" fontId="20" fillId="0" borderId="20" xfId="0" applyNumberFormat="1" applyFont="1" applyFill="1" applyBorder="1" applyAlignment="1">
      <alignment horizontal="right" vertical="center"/>
    </xf>
    <xf numFmtId="1" fontId="20" fillId="0" borderId="34" xfId="0" applyNumberFormat="1" applyFont="1" applyFill="1" applyBorder="1" applyAlignment="1">
      <alignment horizontal="left" vertical="center"/>
    </xf>
    <xf numFmtId="0" fontId="23" fillId="0" borderId="20" xfId="0" applyFont="1" applyFill="1" applyBorder="1" applyAlignment="1">
      <alignment vertical="center" wrapText="1"/>
    </xf>
    <xf numFmtId="0" fontId="0" fillId="0" borderId="20" xfId="0" applyFill="1" applyBorder="1"/>
    <xf numFmtId="0" fontId="0" fillId="0" borderId="23" xfId="0" applyFill="1" applyBorder="1"/>
    <xf numFmtId="1" fontId="7" fillId="0" borderId="20" xfId="12432" applyNumberFormat="1" applyFont="1" applyFill="1" applyBorder="1" applyAlignment="1">
      <alignment horizontal="right" vertical="center"/>
    </xf>
    <xf numFmtId="1" fontId="20" fillId="0" borderId="34" xfId="0" applyNumberFormat="1" applyFont="1" applyFill="1" applyBorder="1" applyAlignment="1" applyProtection="1">
      <alignment horizontal="left" vertical="center" indent="1"/>
      <protection locked="0"/>
    </xf>
    <xf numFmtId="0" fontId="23" fillId="0" borderId="20" xfId="0" applyFont="1" applyFill="1" applyBorder="1" applyAlignment="1">
      <alignment horizontal="left" vertical="center" wrapText="1"/>
    </xf>
    <xf numFmtId="1" fontId="20" fillId="0" borderId="34" xfId="0" applyNumberFormat="1" applyFont="1" applyFill="1" applyBorder="1" applyAlignment="1" applyProtection="1">
      <alignment vertical="center"/>
      <protection locked="0"/>
    </xf>
    <xf numFmtId="1" fontId="7" fillId="0" borderId="34" xfId="0" applyNumberFormat="1" applyFont="1" applyFill="1" applyBorder="1" applyAlignment="1" applyProtection="1">
      <alignment horizontal="left" vertical="center"/>
      <protection locked="0"/>
    </xf>
    <xf numFmtId="1" fontId="7" fillId="0" borderId="20" xfId="2065" applyNumberFormat="1" applyFont="1" applyFill="1" applyBorder="1" applyAlignment="1">
      <alignment horizontal="right" vertical="center"/>
    </xf>
    <xf numFmtId="1" fontId="7" fillId="0" borderId="20" xfId="0" applyNumberFormat="1" applyFont="1" applyFill="1" applyBorder="1" applyAlignment="1">
      <alignment horizontal="right" vertical="center"/>
    </xf>
    <xf numFmtId="0" fontId="21" fillId="0" borderId="23" xfId="0" applyFont="1" applyFill="1" applyBorder="1" applyAlignment="1">
      <alignment vertical="center" wrapText="1"/>
    </xf>
    <xf numFmtId="1" fontId="0" fillId="0" borderId="0" xfId="0" applyNumberFormat="1" applyFill="1"/>
    <xf numFmtId="1" fontId="7" fillId="0" borderId="19" xfId="2065" applyNumberFormat="1" applyFont="1" applyFill="1" applyBorder="1" applyAlignment="1">
      <alignment horizontal="right" vertical="center"/>
    </xf>
    <xf numFmtId="1" fontId="7" fillId="0" borderId="19" xfId="0" applyNumberFormat="1" applyFont="1" applyFill="1" applyBorder="1" applyAlignment="1">
      <alignment horizontal="right" vertical="center"/>
    </xf>
    <xf numFmtId="0" fontId="23" fillId="0" borderId="23" xfId="0" applyFont="1" applyFill="1" applyBorder="1" applyAlignment="1">
      <alignment vertical="center" wrapText="1"/>
    </xf>
    <xf numFmtId="1" fontId="7" fillId="0" borderId="34" xfId="0" applyNumberFormat="1" applyFont="1" applyBorder="1" applyAlignment="1">
      <alignment horizontal="left" vertical="center"/>
    </xf>
    <xf numFmtId="1" fontId="7" fillId="0" borderId="34" xfId="0" applyNumberFormat="1" applyFont="1" applyFill="1" applyBorder="1" applyAlignment="1" applyProtection="1">
      <alignment horizontal="left" vertical="center" indent="2"/>
      <protection locked="0"/>
    </xf>
    <xf numFmtId="0" fontId="7" fillId="0" borderId="18" xfId="0" applyFont="1" applyBorder="1" applyAlignment="1">
      <alignment horizontal="left" vertical="center" indent="1"/>
    </xf>
    <xf numFmtId="1" fontId="20" fillId="0" borderId="24" xfId="0" applyNumberFormat="1" applyFont="1" applyFill="1" applyBorder="1" applyAlignment="1">
      <alignment horizontal="left" vertical="center" indent="2"/>
    </xf>
    <xf numFmtId="1" fontId="20" fillId="0" borderId="40" xfId="12432" applyNumberFormat="1" applyFont="1" applyFill="1" applyBorder="1" applyAlignment="1">
      <alignment horizontal="right" vertical="center"/>
    </xf>
    <xf numFmtId="1" fontId="20" fillId="0" borderId="25" xfId="12432" applyNumberFormat="1" applyFont="1" applyFill="1" applyBorder="1" applyAlignment="1">
      <alignment horizontal="right" vertical="center"/>
    </xf>
    <xf numFmtId="196" fontId="20" fillId="0" borderId="25" xfId="0" applyNumberFormat="1" applyFont="1" applyFill="1" applyBorder="1" applyAlignment="1">
      <alignment horizontal="right" vertical="center"/>
    </xf>
    <xf numFmtId="196" fontId="20" fillId="0" borderId="25" xfId="0" applyNumberFormat="1" applyFont="1" applyFill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20" fillId="0" borderId="18" xfId="12432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205" fontId="7" fillId="0" borderId="20" xfId="12432" applyNumberFormat="1" applyFont="1" applyFill="1" applyBorder="1" applyAlignment="1">
      <alignment horizontal="right" vertical="center" wrapText="1"/>
    </xf>
    <xf numFmtId="0" fontId="7" fillId="0" borderId="34" xfId="0" applyFont="1" applyBorder="1" applyAlignment="1">
      <alignment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18" xfId="12434" applyFont="1" applyFill="1" applyBorder="1" applyAlignment="1">
      <alignment vertical="center"/>
    </xf>
    <xf numFmtId="0" fontId="21" fillId="0" borderId="22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right" vertical="center"/>
    </xf>
    <xf numFmtId="1" fontId="20" fillId="0" borderId="18" xfId="12432" applyNumberFormat="1" applyFont="1" applyBorder="1" applyAlignment="1">
      <alignment horizontal="center" vertical="center"/>
    </xf>
    <xf numFmtId="1" fontId="20" fillId="0" borderId="20" xfId="12432" applyNumberFormat="1" applyFont="1" applyBorder="1" applyAlignment="1">
      <alignment horizontal="right" vertical="center"/>
    </xf>
    <xf numFmtId="1" fontId="21" fillId="0" borderId="22" xfId="0" applyNumberFormat="1" applyFont="1" applyBorder="1" applyAlignment="1">
      <alignment vertical="center"/>
    </xf>
    <xf numFmtId="1" fontId="20" fillId="0" borderId="18" xfId="12432" applyNumberFormat="1" applyFont="1" applyBorder="1" applyAlignment="1">
      <alignment horizontal="left" vertical="center"/>
    </xf>
    <xf numFmtId="1" fontId="7" fillId="0" borderId="18" xfId="12432" applyNumberFormat="1" applyFont="1" applyBorder="1" applyAlignment="1">
      <alignment horizontal="left" vertical="center" indent="1"/>
    </xf>
    <xf numFmtId="196" fontId="7" fillId="0" borderId="20" xfId="0" applyNumberFormat="1" applyFont="1" applyFill="1" applyBorder="1" applyAlignment="1">
      <alignment horizontal="right" vertical="center"/>
    </xf>
    <xf numFmtId="0" fontId="23" fillId="0" borderId="22" xfId="0" applyFont="1" applyBorder="1" applyAlignment="1">
      <alignment vertical="center" wrapText="1"/>
    </xf>
    <xf numFmtId="0" fontId="7" fillId="0" borderId="18" xfId="0" applyFont="1" applyFill="1" applyBorder="1" applyAlignment="1">
      <alignment horizontal="left" vertical="center" indent="1"/>
    </xf>
    <xf numFmtId="0" fontId="23" fillId="0" borderId="22" xfId="0" applyFont="1" applyBorder="1" applyAlignment="1">
      <alignment vertical="center"/>
    </xf>
    <xf numFmtId="1" fontId="7" fillId="0" borderId="20" xfId="12432" applyNumberFormat="1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1" fontId="20" fillId="0" borderId="41" xfId="12432" applyNumberFormat="1" applyFont="1" applyBorder="1" applyAlignment="1">
      <alignment horizontal="right" vertical="center"/>
    </xf>
    <xf numFmtId="208" fontId="20" fillId="0" borderId="25" xfId="12432" applyNumberFormat="1" applyFont="1" applyFill="1" applyBorder="1" applyAlignment="1">
      <alignment horizontal="right" vertical="center" wrapText="1"/>
    </xf>
    <xf numFmtId="0" fontId="21" fillId="0" borderId="37" xfId="0" applyFont="1" applyBorder="1" applyAlignment="1">
      <alignment vertical="center"/>
    </xf>
    <xf numFmtId="1" fontId="0" fillId="0" borderId="0" xfId="0" applyNumberFormat="1"/>
    <xf numFmtId="206" fontId="7" fillId="0" borderId="0" xfId="0" applyNumberFormat="1" applyFont="1"/>
    <xf numFmtId="1" fontId="33" fillId="0" borderId="23" xfId="0" applyNumberFormat="1" applyFont="1" applyFill="1" applyBorder="1" applyAlignment="1">
      <alignment vertical="center" wrapText="1"/>
    </xf>
    <xf numFmtId="1" fontId="20" fillId="0" borderId="34" xfId="0" applyNumberFormat="1" applyFont="1" applyBorder="1" applyAlignment="1">
      <alignment horizontal="center" vertical="center"/>
    </xf>
    <xf numFmtId="0" fontId="23" fillId="0" borderId="23" xfId="0" applyFont="1" applyFill="1" applyBorder="1"/>
    <xf numFmtId="1" fontId="20" fillId="0" borderId="34" xfId="0" applyNumberFormat="1" applyFont="1" applyBorder="1" applyAlignment="1" applyProtection="1">
      <alignment vertical="center"/>
      <protection locked="0"/>
    </xf>
    <xf numFmtId="1" fontId="7" fillId="0" borderId="34" xfId="0" applyNumberFormat="1" applyFont="1" applyBorder="1" applyAlignment="1" applyProtection="1">
      <alignment vertical="center"/>
      <protection locked="0"/>
    </xf>
    <xf numFmtId="1" fontId="7" fillId="0" borderId="34" xfId="0" applyNumberFormat="1" applyFont="1" applyBorder="1" applyAlignment="1">
      <alignment vertical="center"/>
    </xf>
    <xf numFmtId="1" fontId="7" fillId="0" borderId="19" xfId="2065" applyNumberFormat="1" applyFont="1" applyBorder="1" applyAlignment="1">
      <alignment horizontal="right" vertical="center"/>
    </xf>
    <xf numFmtId="1" fontId="7" fillId="0" borderId="19" xfId="0" applyNumberFormat="1" applyFont="1" applyBorder="1" applyAlignment="1">
      <alignment horizontal="right" vertical="center"/>
    </xf>
    <xf numFmtId="1" fontId="7" fillId="0" borderId="34" xfId="0" applyNumberFormat="1" applyFont="1" applyBorder="1" applyAlignment="1" applyProtection="1">
      <alignment horizontal="left" vertical="center" indent="2"/>
      <protection locked="0"/>
    </xf>
    <xf numFmtId="1" fontId="7" fillId="0" borderId="18" xfId="0" applyNumberFormat="1" applyFont="1" applyBorder="1" applyAlignment="1" applyProtection="1">
      <alignment vertical="center"/>
      <protection locked="0"/>
    </xf>
    <xf numFmtId="1" fontId="7" fillId="0" borderId="0" xfId="0" applyNumberFormat="1" applyFont="1" applyFill="1" applyBorder="1" applyAlignment="1">
      <alignment horizontal="right" vertical="center"/>
    </xf>
    <xf numFmtId="1" fontId="20" fillId="0" borderId="24" xfId="0" applyNumberFormat="1" applyFont="1" applyBorder="1" applyAlignment="1">
      <alignment horizontal="left" vertical="center" indent="2"/>
    </xf>
    <xf numFmtId="0" fontId="0" fillId="0" borderId="0" xfId="0" applyFill="1" applyBorder="1"/>
    <xf numFmtId="0" fontId="7" fillId="0" borderId="18" xfId="12434" applyFont="1" applyBorder="1" applyAlignment="1">
      <alignment vertical="center"/>
    </xf>
    <xf numFmtId="0" fontId="7" fillId="0" borderId="19" xfId="2065" applyFont="1" applyFill="1" applyBorder="1" applyAlignment="1">
      <alignment horizontal="right" vertical="center"/>
    </xf>
    <xf numFmtId="0" fontId="7" fillId="0" borderId="19" xfId="12434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1" fontId="7" fillId="0" borderId="20" xfId="12434" applyNumberFormat="1" applyFont="1" applyFill="1" applyBorder="1" applyAlignment="1">
      <alignment horizontal="right" vertical="center"/>
    </xf>
    <xf numFmtId="208" fontId="20" fillId="0" borderId="26" xfId="12432" applyNumberFormat="1" applyFont="1" applyFill="1" applyBorder="1" applyAlignment="1">
      <alignment horizontal="right" vertical="center" wrapText="1"/>
    </xf>
    <xf numFmtId="0" fontId="34" fillId="0" borderId="0" xfId="0" applyFont="1"/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7" fillId="0" borderId="0" xfId="3360" applyFont="1" applyAlignment="1">
      <alignment horizontal="left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3192" applyAlignment="1">
      <alignment horizontal="center" vertical="center"/>
    </xf>
    <xf numFmtId="0" fontId="12" fillId="0" borderId="0" xfId="3192" applyFont="1" applyAlignment="1">
      <alignment horizontal="center" vertical="center"/>
    </xf>
  </cellXfs>
  <cellStyles count="141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巨野县2015预算表 3" xfId="49"/>
    <cellStyle name="40% - 强调文字颜色 3 2 4" xfId="50"/>
    <cellStyle name="_2014年泰安市宁阳县人大预算" xfId="51"/>
    <cellStyle name="常规 2 3 9 2" xfId="52"/>
    <cellStyle name="差_景区 2" xfId="53"/>
    <cellStyle name="常规 4 3 21 2" xfId="54"/>
    <cellStyle name="常规 4 3 16 2" xfId="55"/>
    <cellStyle name="_ET_STYLE_NoName_00__表2 4" xfId="56"/>
    <cellStyle name="常规 3 3 2 16 5" xfId="57"/>
    <cellStyle name="0,0_x000d__x000a_NA_x000d__x000a_ 7" xfId="58"/>
    <cellStyle name="0,0_x000d__x000a_NA_x000d__x000a_ 5 2" xfId="59"/>
    <cellStyle name="差_高青县 2" xfId="60"/>
    <cellStyle name="好_02济南 2 3" xfId="61"/>
    <cellStyle name="_x0004_ 2" xfId="62"/>
    <cellStyle name="常规 2 3 3 18 3" xfId="63"/>
    <cellStyle name="常规 2 3 3 23 3" xfId="64"/>
    <cellStyle name="差_2015年预算表格（高新区 2" xfId="65"/>
    <cellStyle name="_ET_STYLE_NoName_00__2015年寿光市人大预算 4" xfId="66"/>
    <cellStyle name="常规 2 6 62" xfId="67"/>
    <cellStyle name="常规 2 6 57" xfId="68"/>
    <cellStyle name="常规 2 2_01省级" xfId="69"/>
    <cellStyle name="差_北海表一、二、六 2" xfId="70"/>
    <cellStyle name="60% - 着色 2" xfId="71"/>
    <cellStyle name="常规 44" xfId="72"/>
    <cellStyle name="常规 39" xfId="73"/>
    <cellStyle name="差_2017年11月收支情况表 2 2" xfId="74"/>
    <cellStyle name="常规 4 63 3" xfId="75"/>
    <cellStyle name="常规 4 58 3" xfId="76"/>
    <cellStyle name="0,0_x000d__x000a_NA_x000d__x000a_ 2 3 2" xfId="77"/>
    <cellStyle name="20% - 着色 6 2" xfId="78"/>
    <cellStyle name="_x0004_ 4" xfId="79"/>
    <cellStyle name="常规 2 4 2 2 5 3" xfId="80"/>
    <cellStyle name="_2015年工商税收分镇街分部门完成情况" xfId="81"/>
    <cellStyle name="_ET_STYLE_NoName_00__05东营 2" xfId="82"/>
    <cellStyle name="差_市中 2" xfId="83"/>
    <cellStyle name="Accent2 - 40%" xfId="84"/>
    <cellStyle name="常规 2 6 2 5 3" xfId="85"/>
    <cellStyle name="差_2015年预算表格（鄄城） 3" xfId="86"/>
    <cellStyle name="_ET_STYLE_NoName_00__表5 3" xfId="87"/>
    <cellStyle name="常规 2 3 4 5 4" xfId="88"/>
    <cellStyle name="_2011预备费动支情况表" xfId="89"/>
    <cellStyle name="好_2016年收入进度 3" xfId="90"/>
    <cellStyle name="常规 4 4 25 5" xfId="91"/>
    <cellStyle name="60% - 强调文字颜色 6 2 3" xfId="92"/>
    <cellStyle name="常规 2 2 3 3 2" xfId="93"/>
    <cellStyle name="常规 2 10 11 3" xfId="94"/>
    <cellStyle name="千位分隔 2 3 5" xfId="95"/>
    <cellStyle name="_x000a_mouse.drv=lm" xfId="96"/>
    <cellStyle name="好_22湖南_3-2015年人代会预算表格（拟向预工委汇报） 2 2" xfId="97"/>
    <cellStyle name="差_表1_06烟台 2" xfId="98"/>
    <cellStyle name="_Book2" xfId="99"/>
    <cellStyle name="常规 2 3 4 10 4" xfId="100"/>
    <cellStyle name="常规 2 2 4 12 4" xfId="101"/>
    <cellStyle name="好_凭证打印－一般预算_龙口修改15 2" xfId="102"/>
    <cellStyle name="常规 2 3 3 25 4" xfId="103"/>
    <cellStyle name="_ET_STYLE_NoName_00__00青岛 4" xfId="104"/>
    <cellStyle name="60% - 强调文字颜色 2 2 2" xfId="105"/>
    <cellStyle name="常规 2 3 3 25" xfId="106"/>
    <cellStyle name="常规 2 3 3 30" xfId="107"/>
    <cellStyle name="_ET_STYLE_NoName_00__00青岛" xfId="108"/>
    <cellStyle name="差_表6" xfId="109"/>
    <cellStyle name="常规 2 3 11" xfId="110"/>
    <cellStyle name="_ET_STYLE_NoName_00__平阴 2" xfId="111"/>
    <cellStyle name="差_表8_青岛市2015年地方预算报表（报财政部）" xfId="112"/>
    <cellStyle name="_ET_STYLE_NoName_00__表内审核公式" xfId="113"/>
    <cellStyle name="常规 2 29 3" xfId="114"/>
    <cellStyle name="常规 2 34 3" xfId="115"/>
    <cellStyle name="0,0_x000d__x000a_NA_x000d__x000a_" xfId="116"/>
    <cellStyle name="常规 2 3 3 25 2" xfId="117"/>
    <cellStyle name="_ET_STYLE_NoName_00__00青岛 2" xfId="118"/>
    <cellStyle name="常规 2 29 4" xfId="119"/>
    <cellStyle name="常规 2 34 4" xfId="120"/>
    <cellStyle name="差_表6 2" xfId="121"/>
    <cellStyle name="40% - 着色 3 3" xfId="122"/>
    <cellStyle name="常规 2 2 4 12 3" xfId="123"/>
    <cellStyle name="常规 2 3 3 25 3" xfId="124"/>
    <cellStyle name="_ET_STYLE_NoName_00__00青岛 3" xfId="125"/>
    <cellStyle name="差_表6 3" xfId="126"/>
    <cellStyle name="常规 4 3 2 8 4" xfId="127"/>
    <cellStyle name="_ET_STYLE_NoName_00__表1全区收入执行  2" xfId="128"/>
    <cellStyle name="_2015年基建资金安排情况" xfId="129"/>
    <cellStyle name="常规 2 3 18 2" xfId="130"/>
    <cellStyle name="常规 2 3 23 2" xfId="131"/>
    <cellStyle name="常规 2 3 2 2 12 4" xfId="132"/>
    <cellStyle name="_ET_STYLE_NoName_00__2015年菏泽市鄄城县人大预算 4" xfId="133"/>
    <cellStyle name="40% - 强调文字颜色 4 2" xfId="134"/>
    <cellStyle name="0,0_x000d__x000a_NA_x000d__x000a__表1全区收入执行 " xfId="135"/>
    <cellStyle name="常规 3 3 2 18" xfId="136"/>
    <cellStyle name="20% - 着色 1 2" xfId="137"/>
    <cellStyle name="常规 2 2 3 2 11 2" xfId="138"/>
    <cellStyle name="常规 2 2 2 17 3" xfId="139"/>
    <cellStyle name="常规 2 2 2 22 3" xfId="140"/>
    <cellStyle name="常规 14_06烟台" xfId="141"/>
    <cellStyle name="常规 4 50" xfId="142"/>
    <cellStyle name="常规 4 45" xfId="143"/>
    <cellStyle name="常规 13 5" xfId="144"/>
    <cellStyle name="Accent3 17" xfId="145"/>
    <cellStyle name="好_表10 4" xfId="146"/>
    <cellStyle name="好_★2014年海阳市财政预算收支安排草案 2 4" xfId="147"/>
    <cellStyle name="60% - 着色 5" xfId="148"/>
    <cellStyle name="常规 2 11 27 2" xfId="149"/>
    <cellStyle name="_ET_STYLE_NoName_00__龙口修改15" xfId="150"/>
    <cellStyle name="Accent3 - 20% 2" xfId="151"/>
    <cellStyle name="_2007年采购计划 4" xfId="152"/>
    <cellStyle name="常规 2 4 2 2 11 3" xfId="153"/>
    <cellStyle name="常规 3 4 22 4" xfId="154"/>
    <cellStyle name="常规 3 4 17 4" xfId="155"/>
    <cellStyle name="_ET_STYLE_NoName_00__2015年菏泽市定陶县人大预算 4" xfId="156"/>
    <cellStyle name="常规 2 2 2 5" xfId="157"/>
    <cellStyle name="40% - 着色 5 2" xfId="158"/>
    <cellStyle name="常规 2 2 18 2" xfId="159"/>
    <cellStyle name="常规 2 2 23 2" xfId="160"/>
    <cellStyle name="常规 2 7 2 6 2" xfId="161"/>
    <cellStyle name="差_2015年奎文区人大预算 3" xfId="162"/>
    <cellStyle name="常规 3 3 8 2 3" xfId="163"/>
    <cellStyle name="常规 107 2" xfId="164"/>
    <cellStyle name="差_市北" xfId="165"/>
    <cellStyle name="60% - 强调文字颜色 4 2 3" xfId="166"/>
    <cellStyle name="好_莱州市 5" xfId="167"/>
    <cellStyle name="常规 2 5 2 34 2" xfId="168"/>
    <cellStyle name="常规 2 5 2 29 2" xfId="169"/>
    <cellStyle name="常规 3 2 2 11 2" xfId="170"/>
    <cellStyle name="_ET_STYLE_NoName_00__长岛县 4" xfId="171"/>
    <cellStyle name="_ET_STYLE_NoName_00__2015年预算表格（高新区" xfId="172"/>
    <cellStyle name="常规 2 2 35 3" xfId="173"/>
    <cellStyle name="常规 2 2 40 3" xfId="174"/>
    <cellStyle name="超级链接 4" xfId="175"/>
    <cellStyle name="差_2015年预算表格（表内公式）(空)2015.3.15晚" xfId="176"/>
    <cellStyle name="常规 2 2 4 26 3" xfId="177"/>
    <cellStyle name="常规 4 3 2 15 2 2" xfId="178"/>
    <cellStyle name="_Book1_5" xfId="179"/>
    <cellStyle name="常规 2 7 4 4 2" xfId="180"/>
    <cellStyle name="常规 2 3 2 2 7 3" xfId="181"/>
    <cellStyle name="常规 3 13 4" xfId="182"/>
    <cellStyle name="好_★2014年海阳市财政预算收支安排草案 2 3" xfId="183"/>
    <cellStyle name="60% - 着色 4" xfId="184"/>
    <cellStyle name="_2007年采购计划 3" xfId="185"/>
    <cellStyle name="常规 2 4 44 4" xfId="186"/>
    <cellStyle name="常规 2 4 39 4" xfId="187"/>
    <cellStyle name="常规 2 4 2 2 11 2" xfId="188"/>
    <cellStyle name="常规 3 4 22 3" xfId="189"/>
    <cellStyle name="常规 3 4 17 3" xfId="190"/>
    <cellStyle name="_ET_STYLE_NoName_00__2015年菏泽市定陶县人大预算 3" xfId="191"/>
    <cellStyle name="常规 2 2 2 4" xfId="192"/>
    <cellStyle name="常规 2 12 12 2" xfId="193"/>
    <cellStyle name="常规 2 3 4 5 2" xfId="194"/>
    <cellStyle name="常规 52 2 3" xfId="195"/>
    <cellStyle name="常规 47 2 3" xfId="196"/>
    <cellStyle name="差_12滨州 2" xfId="197"/>
    <cellStyle name="常规 2 2 4 25" xfId="198"/>
    <cellStyle name="常规 2 2 4 30" xfId="199"/>
    <cellStyle name="_ET_STYLE_NoName_00__表1_1" xfId="200"/>
    <cellStyle name="常规 2 12 12 3" xfId="201"/>
    <cellStyle name="差_2015年预算表格（鄄城） 2" xfId="202"/>
    <cellStyle name="_ET_STYLE_NoName_00__表5 2" xfId="203"/>
    <cellStyle name="常规 2 3 4 5 3" xfId="204"/>
    <cellStyle name="差_12滨州 3" xfId="205"/>
    <cellStyle name="_采购公司2007年预算模版" xfId="206"/>
    <cellStyle name="常规 2 3 2 19 3" xfId="207"/>
    <cellStyle name="常规 2 3 2 24 3" xfId="208"/>
    <cellStyle name="常规 2 2 2 46 4" xfId="209"/>
    <cellStyle name="常规 2 2 2 6" xfId="210"/>
    <cellStyle name="0,0_x005f_x000d__x000a_NA_x005f_x000d__x000a_" xfId="211"/>
    <cellStyle name="常规 2 2 2 7" xfId="212"/>
    <cellStyle name="差_北海表一、二、六 3" xfId="213"/>
    <cellStyle name="好_★2014年海阳市财政预算收支安排草案 2 2" xfId="214"/>
    <cellStyle name="60% - 着色 3" xfId="215"/>
    <cellStyle name="_2007年采购计划 2" xfId="216"/>
    <cellStyle name="常规 2 2 4 27" xfId="217"/>
    <cellStyle name="常规 2 2 2 13 3" xfId="218"/>
    <cellStyle name="_2016年分镇街税收收入完成情况表1219（定）" xfId="219"/>
    <cellStyle name="常规 3 4 22 2" xfId="220"/>
    <cellStyle name="常规 3 4 17 2" xfId="221"/>
    <cellStyle name="20% - 着色 1" xfId="222"/>
    <cellStyle name="_ET_STYLE_NoName_00__2015年奎文区人大预算 2" xfId="223"/>
    <cellStyle name="常规 4 3 24 2" xfId="224"/>
    <cellStyle name="常规 4 3 19 2" xfId="225"/>
    <cellStyle name="_ET_STYLE_NoName_00__表5 4" xfId="226"/>
    <cellStyle name="常规 2 2 2 8" xfId="227"/>
    <cellStyle name="常规 11_06烟台" xfId="228"/>
    <cellStyle name="20% - 着色 2" xfId="229"/>
    <cellStyle name="_ET_STYLE_NoName_00__2015年奎文区人大预算 3" xfId="230"/>
    <cellStyle name="常规 2 2 2 35 2" xfId="231"/>
    <cellStyle name="常规 2 2 2 40 2" xfId="232"/>
    <cellStyle name="差_城阳区 2" xfId="233"/>
    <cellStyle name="常规 4 3 2 8 5" xfId="234"/>
    <cellStyle name="_ET_STYLE_NoName_00__表1全区收入执行  3" xfId="235"/>
    <cellStyle name="60% - 着色 6 2" xfId="236"/>
    <cellStyle name="常规 2 2 2 9" xfId="237"/>
    <cellStyle name="差_2015年预算表格（表内公式）(空)2015.3.15晚 2" xfId="238"/>
    <cellStyle name="_ET_STYLE_NoName_00__2015年预算表格（高新区 2" xfId="239"/>
    <cellStyle name="20% - 着色 3" xfId="240"/>
    <cellStyle name="_ET_STYLE_NoName_00__2015年奎文区人大预算 4" xfId="241"/>
    <cellStyle name="常规 2 3 2 13 2" xfId="242"/>
    <cellStyle name="常规 2 2 2 35 3" xfId="243"/>
    <cellStyle name="常规 2 2 2 40 3" xfId="244"/>
    <cellStyle name="常规 2 4 12 2" xfId="245"/>
    <cellStyle name="差_城阳区 3" xfId="246"/>
    <cellStyle name="好_10月月报大表 2" xfId="247"/>
    <cellStyle name="_ET_STYLE_NoName_00__表1全区收入执行  4" xfId="248"/>
    <cellStyle name="60% - 着色 6 3" xfId="249"/>
    <cellStyle name="常规 2 3 65 2" xfId="250"/>
    <cellStyle name="常规 3 3 2 16 3" xfId="251"/>
    <cellStyle name="0,0_x000d__x000a_NA_x000d__x000a_ 5" xfId="252"/>
    <cellStyle name="差_高青县" xfId="253"/>
    <cellStyle name="_ET_STYLE_NoName_00__表2 2" xfId="254"/>
    <cellStyle name="_ET_STYLE_NoName_00__2015年寒亭区人大预算 3" xfId="255"/>
    <cellStyle name="_x0004_" xfId="256"/>
    <cellStyle name="_ET_STYLE_NoName_00__2015年奎文区人大预算" xfId="257"/>
    <cellStyle name="常规 2 2 2 27 2" xfId="258"/>
    <cellStyle name="常规 2 2 2 32 2" xfId="259"/>
    <cellStyle name="常规 23 4" xfId="260"/>
    <cellStyle name="常规 18 4" xfId="261"/>
    <cellStyle name="Accent4 16" xfId="262"/>
    <cellStyle name="_x0004_ 3" xfId="263"/>
    <cellStyle name="常规 2 3 18" xfId="264"/>
    <cellStyle name="常规 2 3 23" xfId="265"/>
    <cellStyle name="_ET_STYLE_NoName_00__2015年预算表格（鄄城） 2" xfId="266"/>
    <cellStyle name="常规 2 3 3 29 3" xfId="267"/>
    <cellStyle name="%REDUCTION" xfId="268"/>
    <cellStyle name="常规 2 3 68" xfId="269"/>
    <cellStyle name="差_2015年预算表格（鄄城）" xfId="270"/>
    <cellStyle name="常规 5 7 3" xfId="271"/>
    <cellStyle name="_ET_STYLE_NoName_00__表5" xfId="272"/>
    <cellStyle name="?鹎%U龡&amp;H齲_x0001_C铣_x0014__x0007__x0001__x0001_" xfId="273"/>
    <cellStyle name="_02市直" xfId="274"/>
    <cellStyle name="常规 2 3 3 11 3" xfId="275"/>
    <cellStyle name="常规 2 2 3 28 4" xfId="276"/>
    <cellStyle name="_ET_STYLE_NoName_00__长岛县 2" xfId="277"/>
    <cellStyle name="_Book1_3" xfId="278"/>
    <cellStyle name="常规 2 6 2 2 15 3" xfId="279"/>
    <cellStyle name="_04高新区2015年预算表格（20141222）新-发乡镇" xfId="280"/>
    <cellStyle name="_2007年采购计划" xfId="281"/>
    <cellStyle name="差_2018年分科目收入情况 4" xfId="282"/>
    <cellStyle name="_201602" xfId="283"/>
    <cellStyle name="20% - 强调文字颜色 3 2" xfId="284"/>
    <cellStyle name="常规 2 3 3 11 4" xfId="285"/>
    <cellStyle name="_ET_STYLE_NoName_00__长岛县 3" xfId="286"/>
    <cellStyle name="常规 2 2 4 26 2" xfId="287"/>
    <cellStyle name="_Book1_4" xfId="288"/>
    <cellStyle name="常规 3 3 2 19" xfId="289"/>
    <cellStyle name="20% - 着色 1 3" xfId="290"/>
    <cellStyle name="常规 2 2 3 2 11 3" xfId="291"/>
    <cellStyle name="常规 2 2 2 17 4" xfId="292"/>
    <cellStyle name="常规 2 2 2 22 4" xfId="293"/>
    <cellStyle name="Accent3 18" xfId="294"/>
    <cellStyle name="Accent6 - 20% 2" xfId="295"/>
    <cellStyle name="常规 4 51" xfId="296"/>
    <cellStyle name="常规 4 46" xfId="297"/>
    <cellStyle name="_2016年分科目收入情况" xfId="298"/>
    <cellStyle name="_2016年收入进度" xfId="299"/>
    <cellStyle name="常规 2 2 4 18" xfId="300"/>
    <cellStyle name="常规 2 2 4 23" xfId="301"/>
    <cellStyle name="常规 6 2 3 2" xfId="302"/>
    <cellStyle name="常规 3 91" xfId="303"/>
    <cellStyle name="常规 3 86" xfId="304"/>
    <cellStyle name="常规 3 4 9 2 3" xfId="305"/>
    <cellStyle name="_2016年月报表" xfId="306"/>
    <cellStyle name="常规 3 2 12" xfId="307"/>
    <cellStyle name="60% - 强调文字颜色 3 2 2" xfId="308"/>
    <cellStyle name="_201702收支表" xfId="309"/>
    <cellStyle name="_201706收入" xfId="310"/>
    <cellStyle name="常规 2 5 2 41 4" xfId="311"/>
    <cellStyle name="常规 2 5 2 36 4" xfId="312"/>
    <cellStyle name="常规 2 3 2 2 3 2" xfId="313"/>
    <cellStyle name="常规 5 2_Book1" xfId="314"/>
    <cellStyle name="_2017年11月收支情况表" xfId="315"/>
    <cellStyle name="常规 2 3 4 10 3" xfId="316"/>
    <cellStyle name="常规 2 2 4 27 4" xfId="317"/>
    <cellStyle name="60% - 强调文字颜色 2 2" xfId="318"/>
    <cellStyle name="好_表4区级支出执行" xfId="319"/>
    <cellStyle name="_2017年1月收支情况表" xfId="320"/>
    <cellStyle name="常规 2 3 2 7 4" xfId="321"/>
    <cellStyle name="_2017年6月收支情况表" xfId="322"/>
    <cellStyle name="差_2015年预算表格（表内公式）(空)2015.3.15晚 3" xfId="323"/>
    <cellStyle name="_ET_STYLE_NoName_00__2015年预算表格（高新区 3" xfId="324"/>
    <cellStyle name="20% - 着色 4" xfId="325"/>
    <cellStyle name="常规 2 3 2 13 3" xfId="326"/>
    <cellStyle name="_2018年1月收支情况表" xfId="327"/>
    <cellStyle name="常规 2 2 2 35 4" xfId="328"/>
    <cellStyle name="常规 2 2 2 40 4" xfId="329"/>
    <cellStyle name="差_平邑" xfId="330"/>
    <cellStyle name="0,0_x000d__x000a_NA_x000d__x000a_ 3 3 2" xfId="331"/>
    <cellStyle name="常规 5 2 2 14 3" xfId="332"/>
    <cellStyle name="常规 4 3 2 8" xfId="333"/>
    <cellStyle name="差_28四川_2014年省本级支出预算执行情况表（同口径，12月31日定稿） 2" xfId="334"/>
    <cellStyle name="_2018年4月收支情况表" xfId="335"/>
    <cellStyle name="_ET_STYLE_NoName_00__表2 3" xfId="336"/>
    <cellStyle name="常规 3 3 2 16 4" xfId="337"/>
    <cellStyle name="0,0_x000d__x000a_NA_x000d__x000a_ 6" xfId="338"/>
    <cellStyle name="_2018年月报表" xfId="339"/>
    <cellStyle name="强调 1 2 3" xfId="340"/>
    <cellStyle name="_ET_STYLE_NoName_00__表6基金支出执行" xfId="341"/>
    <cellStyle name="_ET_STYLE_NoName_00__2015年寒亭区人大预算 4" xfId="342"/>
    <cellStyle name="常规 2 2 3 2 11 4" xfId="343"/>
    <cellStyle name="Accent3 19" xfId="344"/>
    <cellStyle name="Accent6 - 20% 3" xfId="345"/>
    <cellStyle name="20% - 强调文字颜色 6 2 2" xfId="346"/>
    <cellStyle name="常规 2 2 3 15 2" xfId="347"/>
    <cellStyle name="常规 2 2 3 20 2" xfId="348"/>
    <cellStyle name="TIME" xfId="349"/>
    <cellStyle name="_5年经营计划" xfId="350"/>
    <cellStyle name="差_表8_03淄博 2" xfId="351"/>
    <cellStyle name="_8月份经调整后的分析报表" xfId="352"/>
    <cellStyle name="_Book1" xfId="353"/>
    <cellStyle name="_ET_STYLE_NoName_00__2015年预算表格（高新区 4" xfId="354"/>
    <cellStyle name="20% - 着色 5" xfId="355"/>
    <cellStyle name="常规 3 2 6 4" xfId="356"/>
    <cellStyle name="常规 2 15 3" xfId="357"/>
    <cellStyle name="常规 2 20 3" xfId="358"/>
    <cellStyle name="_Book1_1" xfId="359"/>
    <cellStyle name="20% - 着色 6" xfId="360"/>
    <cellStyle name="常规 3 2 6 5" xfId="361"/>
    <cellStyle name="常规 2 15 4" xfId="362"/>
    <cellStyle name="常规 2 20 4" xfId="363"/>
    <cellStyle name="_Book1_2" xfId="364"/>
    <cellStyle name="_Book1_3_2014年省本级支出预算执行情况表（同口径，12月31日定稿）" xfId="365"/>
    <cellStyle name="20% - 强调文字颜色 3 2 2" xfId="366"/>
    <cellStyle name="常规 2 2 2 55" xfId="367"/>
    <cellStyle name="常规 2 2 2 60" xfId="368"/>
    <cellStyle name="_ET_STYLE_NoName_00__2015年临朐县人大预算 3" xfId="369"/>
    <cellStyle name="_Book1_4 2" xfId="370"/>
    <cellStyle name="常规 3 2 5 3" xfId="371"/>
    <cellStyle name="常规 2 4 87" xfId="372"/>
    <cellStyle name="常规 2 14 2" xfId="373"/>
    <cellStyle name="20% - 强调文字颜色 3 2 3" xfId="374"/>
    <cellStyle name="常规 2 2 2 56" xfId="375"/>
    <cellStyle name="常规 2 2 2 61" xfId="376"/>
    <cellStyle name="差_2015年菏泽市高新区人大预算" xfId="377"/>
    <cellStyle name="_ET_STYLE_NoName_00__2015年临朐县人大预算 4" xfId="378"/>
    <cellStyle name="_Book1_4 3" xfId="379"/>
    <cellStyle name="常规 3 2 5 4" xfId="380"/>
    <cellStyle name="差_201706收入 2 2 2" xfId="381"/>
    <cellStyle name="常规 2 14 3" xfId="382"/>
    <cellStyle name="20% - 强调文字颜色 3 2 4" xfId="383"/>
    <cellStyle name="常规 2 2 2 57" xfId="384"/>
    <cellStyle name="常规 2 2 2 62" xfId="385"/>
    <cellStyle name="_Book1_4 4" xfId="386"/>
    <cellStyle name="好_2015年泰安市新泰人大预算" xfId="387"/>
    <cellStyle name="常规 2 2 2 38 2" xfId="388"/>
    <cellStyle name="常规 2 2 2 43 2" xfId="389"/>
    <cellStyle name="_ET_STYLE_NoName_00_" xfId="390"/>
    <cellStyle name="_ET_STYLE_NoName_00_ 2" xfId="391"/>
    <cellStyle name="常规 2 2 2 6 2" xfId="392"/>
    <cellStyle name="_ET_STYLE_NoName_00__（直比12%） 曹县2015年预算表格" xfId="393"/>
    <cellStyle name="常规 2 3 2 5 3" xfId="394"/>
    <cellStyle name="_ET_STYLE_NoName_00__01省级" xfId="395"/>
    <cellStyle name="常规 5 7 5" xfId="396"/>
    <cellStyle name="_ET_STYLE_NoName_00__表7" xfId="397"/>
    <cellStyle name="百分比 2 3" xfId="398"/>
    <cellStyle name="_ET_STYLE_NoName_00__02济南" xfId="399"/>
    <cellStyle name="常规 2 14" xfId="400"/>
    <cellStyle name="_ET_STYLE_NoName_00__表7 2" xfId="401"/>
    <cellStyle name="百分比 2 3 2" xfId="402"/>
    <cellStyle name="_ET_STYLE_NoName_00__02济南 2" xfId="403"/>
    <cellStyle name="常规 2 15" xfId="404"/>
    <cellStyle name="常规 2 20" xfId="405"/>
    <cellStyle name="_ET_STYLE_NoName_00__表7 3" xfId="406"/>
    <cellStyle name="百分比 2 3 3" xfId="407"/>
    <cellStyle name="_ET_STYLE_NoName_00__02济南 3" xfId="408"/>
    <cellStyle name="常规 2 16" xfId="409"/>
    <cellStyle name="常规 2 21" xfId="410"/>
    <cellStyle name="常规 4 3 26 2" xfId="411"/>
    <cellStyle name="_ET_STYLE_NoName_00__表7 4" xfId="412"/>
    <cellStyle name="常规 2 12 2 2" xfId="413"/>
    <cellStyle name="百分比 2 3 4" xfId="414"/>
    <cellStyle name="_ET_STYLE_NoName_00__02济南 4" xfId="415"/>
    <cellStyle name="常规 2 3 3 13" xfId="416"/>
    <cellStyle name="差_文昌湖 2" xfId="417"/>
    <cellStyle name="_省表" xfId="418"/>
    <cellStyle name="常规 125" xfId="419"/>
    <cellStyle name="常规 130" xfId="420"/>
    <cellStyle name="常规 3 23 4" xfId="421"/>
    <cellStyle name="常规 3 18 4" xfId="422"/>
    <cellStyle name="_ET_STYLE_NoName_00__05东营" xfId="423"/>
    <cellStyle name="差_市中 3" xfId="424"/>
    <cellStyle name="常规 2 6 3 2 2 4" xfId="425"/>
    <cellStyle name="_ET_STYLE_NoName_00__06烟台" xfId="426"/>
    <cellStyle name="_ET_STYLE_NoName_00__05东营 3" xfId="427"/>
    <cellStyle name="20% - 强调文字颜色 5 2" xfId="428"/>
    <cellStyle name="_ET_STYLE_NoName_00__05东营 4" xfId="429"/>
    <cellStyle name="_ET_STYLE_NoName_00__06烟台 2" xfId="430"/>
    <cellStyle name="差_27重庆_3-2015年人代会预算表格（拟向预工委汇报） 2" xfId="431"/>
    <cellStyle name="_ET_STYLE_NoName_00__06烟台 3" xfId="432"/>
    <cellStyle name="差_2015年菏泽市鄄城县人大预算 2" xfId="433"/>
    <cellStyle name="_ET_STYLE_NoName_00__2015年寿光市人大预算 2" xfId="434"/>
    <cellStyle name="常规 2 3 3 18 2" xfId="435"/>
    <cellStyle name="常规 2 3 3 23 2" xfId="436"/>
    <cellStyle name="差_27重庆_3-2015年人代会预算表格（拟向预工委汇报） 3" xfId="437"/>
    <cellStyle name="_ET_STYLE_NoName_00__06烟台 4" xfId="438"/>
    <cellStyle name="差_2015年菏泽市鄄城县人大预算 3" xfId="439"/>
    <cellStyle name="_ET_STYLE_NoName_00__2015年寿光市人大预算 3" xfId="440"/>
    <cellStyle name="常规 2 2 2 2 17" xfId="441"/>
    <cellStyle name="好_平度 3" xfId="442"/>
    <cellStyle name="常规 2 2 2 11" xfId="443"/>
    <cellStyle name="常规 4 3 22 5" xfId="444"/>
    <cellStyle name="常规 4 3 17 5" xfId="445"/>
    <cellStyle name="_ET_STYLE_NoName_00__07潍坊" xfId="446"/>
    <cellStyle name="常规 63 2 3" xfId="447"/>
    <cellStyle name="常规 58 2 3" xfId="448"/>
    <cellStyle name="常规 2 2 2 11 2" xfId="449"/>
    <cellStyle name="Linked Cells" xfId="450"/>
    <cellStyle name="_ET_STYLE_NoName_00__07潍坊 2" xfId="451"/>
    <cellStyle name="常规 2 2 2 11 3" xfId="452"/>
    <cellStyle name="常规 2 6 2 10" xfId="453"/>
    <cellStyle name="_ET_STYLE_NoName_00__07潍坊 3" xfId="454"/>
    <cellStyle name="常规 2 2 2 11 4" xfId="455"/>
    <cellStyle name="常规 2 6 2 11" xfId="456"/>
    <cellStyle name="_ET_STYLE_NoName_00__07潍坊 4" xfId="457"/>
    <cellStyle name="_ET_STYLE_NoName_00__09泰安" xfId="458"/>
    <cellStyle name="常规 2 4 2 24" xfId="459"/>
    <cellStyle name="常规 2 4 2 19" xfId="460"/>
    <cellStyle name="_ET_STYLE_NoName_00__09泰安 2" xfId="461"/>
    <cellStyle name="PSChar 2" xfId="462"/>
    <cellStyle name="常规 3 8 2 2" xfId="463"/>
    <cellStyle name="_ET_STYLE_NoName_00__09泰安 3" xfId="464"/>
    <cellStyle name="t" xfId="465"/>
    <cellStyle name="PSChar 3" xfId="466"/>
    <cellStyle name="常规 3 8 2 3" xfId="467"/>
    <cellStyle name="常规 3 61 2" xfId="468"/>
    <cellStyle name="常规 3 56 2" xfId="469"/>
    <cellStyle name="_ET_STYLE_NoName_00__09泰安 4" xfId="470"/>
    <cellStyle name="常规 2 10 16 2" xfId="471"/>
    <cellStyle name="常规 2 10 21 2" xfId="472"/>
    <cellStyle name="常规 3 3 2 3 5" xfId="473"/>
    <cellStyle name="40% - 着色 4" xfId="474"/>
    <cellStyle name="差_★2014年海阳市财政预算收支安排草案 2_龙口修改15" xfId="475"/>
    <cellStyle name="常规 2 3 3 19 2" xfId="476"/>
    <cellStyle name="常规 2 3 3 24 2" xfId="477"/>
    <cellStyle name="20% - 强调文字颜色 5 2 4" xfId="478"/>
    <cellStyle name="常规 2 6 44" xfId="479"/>
    <cellStyle name="常规 2 6 39" xfId="480"/>
    <cellStyle name="常规 2 33 4" xfId="481"/>
    <cellStyle name="差_表5 2" xfId="482"/>
    <cellStyle name="_ET_STYLE_NoName_00__11日照" xfId="483"/>
    <cellStyle name="40% - 着色 4 2" xfId="484"/>
    <cellStyle name="_ET_STYLE_NoName_00__2015年潍坊市市本级人大预算2" xfId="485"/>
    <cellStyle name="差_表2_06烟台 3" xfId="486"/>
    <cellStyle name="常规 2 6 44 2" xfId="487"/>
    <cellStyle name="常规 2 6 39 2" xfId="488"/>
    <cellStyle name="差_2018年4月收支情况表 3" xfId="489"/>
    <cellStyle name="_ET_STYLE_NoName_00__11日照 2" xfId="490"/>
    <cellStyle name="40% - 着色 4 3" xfId="491"/>
    <cellStyle name="差_海阳市_龙口修改15 2" xfId="492"/>
    <cellStyle name="差_09泰安" xfId="493"/>
    <cellStyle name="_ET_STYLE_NoName_00__11日照 3" xfId="494"/>
    <cellStyle name="差_海阳市_龙口修改15 3" xfId="495"/>
    <cellStyle name="_ET_STYLE_NoName_00__11日照 4" xfId="496"/>
    <cellStyle name="_ET_STYLE_NoName_00__2015年菏泽市牡丹区人大预算 2" xfId="497"/>
    <cellStyle name="_ET_STYLE_NoName_00__12莱芜" xfId="498"/>
    <cellStyle name="常规 2 5 3 12 3" xfId="499"/>
    <cellStyle name="_ET_STYLE_NoName_00__12莱芜 2" xfId="500"/>
    <cellStyle name="常规 2 5 3 12 4" xfId="501"/>
    <cellStyle name="_ET_STYLE_NoName_00__12莱芜 3" xfId="502"/>
    <cellStyle name="_ET_STYLE_NoName_00__12莱芜 4" xfId="503"/>
    <cellStyle name="_ET_STYLE_NoName_00__2015年预算表格（表内公式）(高新区)2015.3.15晚" xfId="504"/>
    <cellStyle name="差_开发区" xfId="505"/>
    <cellStyle name="_ET_STYLE_NoName_00__15聊城" xfId="506"/>
    <cellStyle name="差_开发区 2" xfId="507"/>
    <cellStyle name="好_市本级 5" xfId="508"/>
    <cellStyle name="_ET_STYLE_NoName_00__15聊城 2" xfId="509"/>
    <cellStyle name="_ET_STYLE_NoName_00__表9 3" xfId="510"/>
    <cellStyle name="_ET_STYLE_NoName_00__2015年潍坊市市本级人大预算2 4" xfId="511"/>
    <cellStyle name="_ET_STYLE_NoName_00__2015年预算表格（表内公式）(高新区)2015.3.15晚 2" xfId="512"/>
    <cellStyle name="常规 2 3 4 9 4" xfId="513"/>
    <cellStyle name="差_开发区 3" xfId="514"/>
    <cellStyle name="_ET_STYLE_NoName_00__15聊城 3" xfId="515"/>
    <cellStyle name="常规 4 3 28 2" xfId="516"/>
    <cellStyle name="_ET_STYLE_NoName_00__表9 4" xfId="517"/>
    <cellStyle name="_ET_STYLE_NoName_00__2015年预算表格（表内公式）(高新区)2015.3.15晚 3" xfId="518"/>
    <cellStyle name="常规 2 2 2 39 2" xfId="519"/>
    <cellStyle name="常规 2 2 2 44 2" xfId="520"/>
    <cellStyle name="_ET_STYLE_NoName_00__2015年菏泽市牡丹区人大预算" xfId="521"/>
    <cellStyle name="_ET_STYLE_NoName_00__2015年预算表格（表内公式）(高新区)2015.3.15晚 4" xfId="522"/>
    <cellStyle name="_ET_STYLE_NoName_00__15聊城 4" xfId="523"/>
    <cellStyle name="差_统发工资工农信0901 3 2" xfId="524"/>
    <cellStyle name="常规 2 2 25" xfId="525"/>
    <cellStyle name="常规 2 2 30" xfId="526"/>
    <cellStyle name="常规 12_06烟台" xfId="527"/>
    <cellStyle name="_ET_STYLE_NoName_00__定陶县 2015年预算表格（2015.3.17修改1） 3" xfId="528"/>
    <cellStyle name="常规 2 2 48 3" xfId="529"/>
    <cellStyle name="常规 2 2 53 3" xfId="530"/>
    <cellStyle name="常规 2 2 3 8 4" xfId="531"/>
    <cellStyle name="_ET_STYLE_NoName_00__2015年潍坊市市本级人大预算 3" xfId="532"/>
    <cellStyle name="数量" xfId="533"/>
    <cellStyle name="差_蓬莱市_龙口修改15 3" xfId="534"/>
    <cellStyle name="_ET_STYLE_NoName_00__16滨州" xfId="535"/>
    <cellStyle name="_ET_STYLE_NoName_00__16滨州 2" xfId="536"/>
    <cellStyle name="_平阴" xfId="537"/>
    <cellStyle name="常规 2 3 2 2 12 2" xfId="538"/>
    <cellStyle name="标题 1 2 2 2" xfId="539"/>
    <cellStyle name="常规 2 7 2 2 7 2" xfId="540"/>
    <cellStyle name="_ET_STYLE_NoName_00__16滨州 3" xfId="541"/>
    <cellStyle name="常规 2 3 2 2 12 3" xfId="542"/>
    <cellStyle name="常规 2 7 2 2 7 3" xfId="543"/>
    <cellStyle name="_ET_STYLE_NoName_00__16滨州 4" xfId="544"/>
    <cellStyle name="_ET_STYLE_NoName_00__表8" xfId="545"/>
    <cellStyle name="百分比 2 4" xfId="546"/>
    <cellStyle name="常规 2 5 2 2 3 4" xfId="547"/>
    <cellStyle name="_ET_STYLE_NoName_00__2015年东营经济技术开发区人大预算" xfId="548"/>
    <cellStyle name="_ET_STYLE_NoName_00__表8 2" xfId="549"/>
    <cellStyle name="差_目录" xfId="550"/>
    <cellStyle name="差_雪野旅游区" xfId="551"/>
    <cellStyle name="百分比 2 4 2" xfId="552"/>
    <cellStyle name="_ET_STYLE_NoName_00__2015年东营经济技术开发区人大预算 2" xfId="553"/>
    <cellStyle name="_ET_STYLE_NoName_00__表8 3" xfId="554"/>
    <cellStyle name="百分比 2 4 3" xfId="555"/>
    <cellStyle name="_ET_STYLE_NoName_00__2015年东营经济技术开发区人大预算 3" xfId="556"/>
    <cellStyle name="常规 4 3 27 2" xfId="557"/>
    <cellStyle name="_ET_STYLE_NoName_00__表8 4" xfId="558"/>
    <cellStyle name="常规 2 4 2 42" xfId="559"/>
    <cellStyle name="常规 2 4 2 37" xfId="560"/>
    <cellStyle name="常规 2 12 3 2" xfId="561"/>
    <cellStyle name="_ET_STYLE_NoName_00__2015年东营经济技术开发区人大预算 4" xfId="562"/>
    <cellStyle name="常规 4 43" xfId="563"/>
    <cellStyle name="常规 4 38" xfId="564"/>
    <cellStyle name="常规 13 3" xfId="565"/>
    <cellStyle name="Accent3 15" xfId="566"/>
    <cellStyle name="差_2015年泰安市肥城市人大预算 2" xfId="567"/>
    <cellStyle name="好_表10 2" xfId="568"/>
    <cellStyle name="_ET_STYLE_NoName_00__表5_1" xfId="569"/>
    <cellStyle name="常规 4 3 8 2 2" xfId="570"/>
    <cellStyle name="_ET_STYLE_NoName_00__2015年菏泽市鄄城县人大预算 2" xfId="571"/>
    <cellStyle name="_ET_STYLE_NoName_00__2015年寒亭区人大预算" xfId="572"/>
    <cellStyle name="常规 3 3 2 16 2" xfId="573"/>
    <cellStyle name="0,0_x000d__x000a_NA_x000d__x000a_ 4" xfId="574"/>
    <cellStyle name="_ET_STYLE_NoName_00__2015年寒亭区人大预算 2" xfId="575"/>
    <cellStyle name="_ET_STYLE_NoName_00__2015年菏泽市定陶县人大预算" xfId="576"/>
    <cellStyle name="常规 4 62 5" xfId="577"/>
    <cellStyle name="常规 4 57 5" xfId="578"/>
    <cellStyle name="0,0_x000d__x000a_NA_x000d__x000a_ 2 2 4" xfId="579"/>
    <cellStyle name="_ET_STYLE_NoName_00__大预算表附表ml 4" xfId="580"/>
    <cellStyle name="常规 157" xfId="581"/>
    <cellStyle name="常规 162" xfId="582"/>
    <cellStyle name="_ET_STYLE_NoName_00__2015年菏泽市定陶县人大预算 2" xfId="583"/>
    <cellStyle name="0,0_x000d__x000a_NA_x000d__x000a_ 3 4 2" xfId="584"/>
    <cellStyle name="_ET_STYLE_NoName_00__2015年菏泽市高新区人大预算" xfId="585"/>
    <cellStyle name="差_城阳区" xfId="586"/>
    <cellStyle name="好_★2014年海阳市财政预算收支安排草案 2 5" xfId="587"/>
    <cellStyle name="60% - 着色 6" xfId="588"/>
    <cellStyle name="_ET_STYLE_NoName_00__2015年菏泽市高新区人大预算 2" xfId="589"/>
    <cellStyle name="_ET_STYLE_NoName_00__平阴" xfId="590"/>
    <cellStyle name="Accent1 - 60% 2" xfId="591"/>
    <cellStyle name="常规 2 3 59 2" xfId="592"/>
    <cellStyle name="常规 2 3 64 2" xfId="593"/>
    <cellStyle name="_ET_STYLE_NoName_00__表1 2" xfId="594"/>
    <cellStyle name="_ET_STYLE_NoName_00__2015年菏泽市高新区人大预算 3" xfId="595"/>
    <cellStyle name="常规 2 3 59 3" xfId="596"/>
    <cellStyle name="常规 2 3 64 3" xfId="597"/>
    <cellStyle name="好_28四川 2 2" xfId="598"/>
    <cellStyle name="_ET_STYLE_NoName_00__表1 3" xfId="599"/>
    <cellStyle name="_ET_STYLE_NoName_00__2015年菏泽市高新区人大预算 4" xfId="600"/>
    <cellStyle name="好_Book1_1_2014年省本级支出预算执行情况表（同口径，12月31日定稿） 2 3" xfId="601"/>
    <cellStyle name="0,0_x000d__x000a_NA_x000d__x000a_ 2 2 2 2" xfId="602"/>
    <cellStyle name="常规 4 3 8 2" xfId="603"/>
    <cellStyle name="_ET_STYLE_NoName_00__2015年菏泽市鄄城县人大预算" xfId="604"/>
    <cellStyle name="常规 4 3 8 2 3" xfId="605"/>
    <cellStyle name="_ET_STYLE_NoName_00__2015年菏泽市鄄城县人大预算 3" xfId="606"/>
    <cellStyle name="_ET_STYLE_NoName_00__2015年菏泽市牡丹区人大预算 3" xfId="607"/>
    <cellStyle name="_ET_STYLE_NoName_00__2015年菏泽市牡丹区人大预算 4" xfId="608"/>
    <cellStyle name="_ET_STYLE_NoName_00__2015年临朐县人大预算" xfId="609"/>
    <cellStyle name="常规 2 2 2 49" xfId="610"/>
    <cellStyle name="常规 2 2 2 54" xfId="611"/>
    <cellStyle name="差_封面 3" xfId="612"/>
    <cellStyle name="_ET_STYLE_NoName_00__2015年临朐县人大预算 2" xfId="613"/>
    <cellStyle name="常规 2 6 3 2 7" xfId="614"/>
    <cellStyle name="_ET_STYLE_NoName_00__定陶县 2015年预算表格（2015.3.17） 4" xfId="615"/>
    <cellStyle name="差_27重庆_3-2015年人代会预算表格（拟向预工委汇报）" xfId="616"/>
    <cellStyle name="差_2015年菏泽市鄄城县人大预算" xfId="617"/>
    <cellStyle name="_ET_STYLE_NoName_00__2015年寿光市人大预算" xfId="618"/>
    <cellStyle name="_ET_STYLE_NoName_00__2015年潍坊市市本级人大预算2 2" xfId="619"/>
    <cellStyle name="常规 2 3 3 7 4" xfId="620"/>
    <cellStyle name="_ET_STYLE_NoName_00__2015年泰安市东平县人大预算" xfId="621"/>
    <cellStyle name="_ET_STYLE_NoName_00__定陶县 2015年预算表格（2015.3.17修改1）" xfId="622"/>
    <cellStyle name="常规 2 2 48" xfId="623"/>
    <cellStyle name="常规 2 2 53" xfId="624"/>
    <cellStyle name="_ET_STYLE_NoName_00__2015年潍坊市市本级人大预算" xfId="625"/>
    <cellStyle name="常规 2 10 16 4" xfId="626"/>
    <cellStyle name="常规 2 2 48 2" xfId="627"/>
    <cellStyle name="常规 2 2 53 2" xfId="628"/>
    <cellStyle name="常规 2 2 3 8 3" xfId="629"/>
    <cellStyle name="_ET_STYLE_NoName_00__2015年潍坊市市本级人大预算 2" xfId="630"/>
    <cellStyle name="40% - 着色 6" xfId="631"/>
    <cellStyle name="常规 2 2 19" xfId="632"/>
    <cellStyle name="常规 2 2 24" xfId="633"/>
    <cellStyle name="常规 2 6 4 2 4" xfId="634"/>
    <cellStyle name="_ET_STYLE_NoName_00__定陶县 2015年预算表格（2015.3.17修改1） 2" xfId="635"/>
    <cellStyle name="常规 2 2 26" xfId="636"/>
    <cellStyle name="常规 2 2 31" xfId="637"/>
    <cellStyle name="_ET_STYLE_NoName_00__定陶县 2015年预算表格（2015.3.17修改1） 4" xfId="638"/>
    <cellStyle name="常规 4 24 2" xfId="639"/>
    <cellStyle name="常规 4 19 2" xfId="640"/>
    <cellStyle name="常规 2 2 48 4" xfId="641"/>
    <cellStyle name="常规 2 2 53 4" xfId="642"/>
    <cellStyle name="_ET_STYLE_NoName_00__2015年潍坊市市本级人大预算 4" xfId="643"/>
    <cellStyle name="_ET_STYLE_NoName_00__表9 2" xfId="644"/>
    <cellStyle name="_ET_STYLE_NoName_00__2015年潍坊市市本级人大预算2 3" xfId="645"/>
    <cellStyle name="_ET_STYLE_NoName_00__2015年预算表格（表内公式）(空)2015.3.15晚" xfId="646"/>
    <cellStyle name="差_表9_00青岛" xfId="647"/>
    <cellStyle name="_ET_STYLE_NoName_00__2015年预算表格（表内公式）(空)2015.3.15晚 2" xfId="648"/>
    <cellStyle name="好_即墨 2 2" xfId="649"/>
    <cellStyle name="_ET_STYLE_NoName_00__定陶县 2015年预算表格（2015.3.17修改zz）" xfId="650"/>
    <cellStyle name="常规 2 2 39 3" xfId="651"/>
    <cellStyle name="常规 2 2 44 3" xfId="652"/>
    <cellStyle name="常规 2 2 3 4 4" xfId="653"/>
    <cellStyle name="常规 3 2 22 2" xfId="654"/>
    <cellStyle name="常规 3 2 17 2" xfId="655"/>
    <cellStyle name="_ET_STYLE_NoName_00__2015年预算表格（莒县2014年3月13日定稿)" xfId="656"/>
    <cellStyle name="差_牟平区 2" xfId="657"/>
    <cellStyle name="_ET_STYLE_NoName_00__2015年预算表格（表内公式）(空)2015.3.15晚 3" xfId="658"/>
    <cellStyle name="常规 2 3 4 13 3" xfId="659"/>
    <cellStyle name="60% - 强调文字颜色 5 2" xfId="660"/>
    <cellStyle name="差_牟平区 3" xfId="661"/>
    <cellStyle name="_ET_STYLE_NoName_00__2015年预算表格（表内公式）(空)2015.3.15晚 4" xfId="662"/>
    <cellStyle name="_ET_STYLE_NoName_00__2015年预算表格（鄄城）" xfId="663"/>
    <cellStyle name="常规 2 3 19" xfId="664"/>
    <cellStyle name="常规 2 3 24" xfId="665"/>
    <cellStyle name="_ET_STYLE_NoName_00__2015年预算表格（鄄城） 3" xfId="666"/>
    <cellStyle name="常规 2 3 25" xfId="667"/>
    <cellStyle name="常规 2 3 30" xfId="668"/>
    <cellStyle name="_ET_STYLE_NoName_00__2015年预算表格（鄄城） 4" xfId="669"/>
    <cellStyle name="_ET_STYLE_NoName_00__2015年预算表格（牡丹区20150316）" xfId="670"/>
    <cellStyle name="_ET_STYLE_NoName_00__2015年预算表格（牡丹区20150316） 2" xfId="671"/>
    <cellStyle name="好_★2014年海阳市财政预算收支安排草案 2_龙口修改15" xfId="672"/>
    <cellStyle name="_ET_STYLE_NoName_00__2015年预算表格（牡丹区20150316） 3" xfId="673"/>
    <cellStyle name="_ET_STYLE_NoName_00__2015年预算表格（牡丹区20150316） 4" xfId="674"/>
    <cellStyle name="常规 2 2 2 2 8 4" xfId="675"/>
    <cellStyle name="常规 2 2 2 2 13 4" xfId="676"/>
    <cellStyle name="_ET_STYLE_NoName_00__表11 4" xfId="677"/>
    <cellStyle name="Accent1 18" xfId="678"/>
    <cellStyle name="部门" xfId="679"/>
    <cellStyle name="差_同德" xfId="680"/>
    <cellStyle name="_ET_STYLE_NoName_00__2015年预算表格(市本级审核表)" xfId="681"/>
    <cellStyle name="常规 2 3 67" xfId="682"/>
    <cellStyle name="常规 5 7 2" xfId="683"/>
    <cellStyle name="_ET_STYLE_NoName_00__表4" xfId="684"/>
    <cellStyle name="常规 147 2" xfId="685"/>
    <cellStyle name="常规 152 2" xfId="686"/>
    <cellStyle name="_ET_STYLE_NoName_00__Book1" xfId="687"/>
    <cellStyle name="_ET_STYLE_NoName_00__表10_1" xfId="688"/>
    <cellStyle name="常规 2 4 14 4" xfId="689"/>
    <cellStyle name="常规 2 3 59" xfId="690"/>
    <cellStyle name="常规 2 3 64" xfId="691"/>
    <cellStyle name="_ET_STYLE_NoName_00__表1" xfId="692"/>
    <cellStyle name="常规 3 3 2 16 2 2" xfId="693"/>
    <cellStyle name="0,0_x000d__x000a_NA_x000d__x000a_ 4 2" xfId="694"/>
    <cellStyle name="常规 4 43 2 2" xfId="695"/>
    <cellStyle name="常规 4 38 2 2" xfId="696"/>
    <cellStyle name="常规 22 3" xfId="697"/>
    <cellStyle name="常规 17 3" xfId="698"/>
    <cellStyle name="差_表二（格式调整，以此为准） 2" xfId="699"/>
    <cellStyle name="差_2018年1月收支情况表 3" xfId="700"/>
    <cellStyle name="_ET_STYLE_NoName_00__表9_1" xfId="701"/>
    <cellStyle name="常规 2 3 8 2" xfId="702"/>
    <cellStyle name="常规 2 3 59 4" xfId="703"/>
    <cellStyle name="常规 2 3 64 4" xfId="704"/>
    <cellStyle name="好_28四川 2 3" xfId="705"/>
    <cellStyle name="常规 4 3 20 2" xfId="706"/>
    <cellStyle name="常规 4 3 15 2" xfId="707"/>
    <cellStyle name="_ET_STYLE_NoName_00__表1 4" xfId="708"/>
    <cellStyle name="常规 2 2 2 2 7" xfId="709"/>
    <cellStyle name="好_淄川区 4" xfId="710"/>
    <cellStyle name="常规 3 3 2 17 3" xfId="711"/>
    <cellStyle name="常规 2 2 2 2 12" xfId="712"/>
    <cellStyle name="_ET_STYLE_NoName_00__表10" xfId="713"/>
    <cellStyle name="_ET_STYLE_NoName_00__表3 2" xfId="714"/>
    <cellStyle name="_采购总成本预算" xfId="715"/>
    <cellStyle name="常规 2 2 2 2 7 2" xfId="716"/>
    <cellStyle name="常规 2 2 2 2 12 2" xfId="717"/>
    <cellStyle name="_ET_STYLE_NoName_00__表10 2" xfId="718"/>
    <cellStyle name="常规 2 2 2 2 7 3" xfId="719"/>
    <cellStyle name="常规 2 2 2 2 12 3" xfId="720"/>
    <cellStyle name="_ET_STYLE_NoName_00__表10 3" xfId="721"/>
    <cellStyle name="常规 2 2 2 2 7 4" xfId="722"/>
    <cellStyle name="常规 2 2 2 2 12 4" xfId="723"/>
    <cellStyle name="_ET_STYLE_NoName_00__表10 4" xfId="724"/>
    <cellStyle name="常规 2 2 2 2 8" xfId="725"/>
    <cellStyle name="好_淄川区 5" xfId="726"/>
    <cellStyle name="常规 2 2 2 2 13" xfId="727"/>
    <cellStyle name="_ET_STYLE_NoName_00__表11" xfId="728"/>
    <cellStyle name="_ET_STYLE_NoName_00__表3 3" xfId="729"/>
    <cellStyle name="_ET_STYLE_NoName_00__开发区2015年预算表格（20141222）新 3" xfId="730"/>
    <cellStyle name="常规 2 44" xfId="731"/>
    <cellStyle name="常规 2 39" xfId="732"/>
    <cellStyle name="常规 2 2 2 2 8 2" xfId="733"/>
    <cellStyle name="常规 2 2 2 2 13 2" xfId="734"/>
    <cellStyle name="_ET_STYLE_NoName_00__表11 2" xfId="735"/>
    <cellStyle name="Accent1 16" xfId="736"/>
    <cellStyle name="_ET_STYLE_NoName_00__开发区2015年预算表格（20141222）新 4" xfId="737"/>
    <cellStyle name="常规 2 2 2 2 8 3" xfId="738"/>
    <cellStyle name="常规 2 2 2 2 13 3" xfId="739"/>
    <cellStyle name="_ET_STYLE_NoName_00__表11 3" xfId="740"/>
    <cellStyle name="Accent1 17" xfId="741"/>
    <cellStyle name="常规 2 6 2 2 5 3" xfId="742"/>
    <cellStyle name="20% - 强调文字颜色 2 2 3" xfId="743"/>
    <cellStyle name="_ET_STYLE_NoName_00__表11_1" xfId="744"/>
    <cellStyle name="常规 107 3" xfId="745"/>
    <cellStyle name="60% - 强调文字颜色 4 2 4" xfId="746"/>
    <cellStyle name="_ET_STYLE_NoName_00__表1全区收入执行 " xfId="747"/>
    <cellStyle name="常规 2 3 65" xfId="748"/>
    <cellStyle name="_ET_STYLE_NoName_00__表2" xfId="749"/>
    <cellStyle name="好_3-2015年人代会预算表格（拟向预工委汇报） 4" xfId="750"/>
    <cellStyle name="常规 2 12 13 3" xfId="751"/>
    <cellStyle name="常规 16 2 3" xfId="752"/>
    <cellStyle name="_ET_STYLE_NoName_00__定陶县 2015年预算表格（2015.3.17）" xfId="753"/>
    <cellStyle name="常规 10 3" xfId="754"/>
    <cellStyle name="_ET_STYLE_NoName_00__表2_1" xfId="755"/>
    <cellStyle name="常规 2 3 66" xfId="756"/>
    <cellStyle name="_ET_STYLE_NoName_00__表3" xfId="757"/>
    <cellStyle name="常规 2 10 7 3" xfId="758"/>
    <cellStyle name="_ET_STYLE_NoName_00__表6基金支出执行 2" xfId="759"/>
    <cellStyle name="常规 2 2 2 2 9" xfId="760"/>
    <cellStyle name="常规 2 2 2 2 14" xfId="761"/>
    <cellStyle name="常规 4 3 22 2" xfId="762"/>
    <cellStyle name="常规 4 3 17 2" xfId="763"/>
    <cellStyle name="_ET_STYLE_NoName_00__表3 4" xfId="764"/>
    <cellStyle name="差_沂源县 3" xfId="765"/>
    <cellStyle name="0,0_x000d__x000a_NA_x000d__x000a_ 3 2 3" xfId="766"/>
    <cellStyle name="常规 3 2 2 19" xfId="767"/>
    <cellStyle name="常规 2 11 14" xfId="768"/>
    <cellStyle name="常规 11 3" xfId="769"/>
    <cellStyle name="_ET_STYLE_NoName_00__表3_1" xfId="770"/>
    <cellStyle name="40% - 强调文字颜色 4 2 3" xfId="771"/>
    <cellStyle name="常规 2 2 2 46" xfId="772"/>
    <cellStyle name="常规 2 2 2 51" xfId="773"/>
    <cellStyle name="常规 5 7 2 2" xfId="774"/>
    <cellStyle name="_ET_STYLE_NoName_00__表4 2" xfId="775"/>
    <cellStyle name="常规 2 5 3 2 16 2" xfId="776"/>
    <cellStyle name="40% - 强调文字颜色 4 2 4" xfId="777"/>
    <cellStyle name="常规 2 2 2 47" xfId="778"/>
    <cellStyle name="常规 2 2 2 52" xfId="779"/>
    <cellStyle name="常规 5 7 2 3" xfId="780"/>
    <cellStyle name="_ET_STYLE_NoName_00__表4 3" xfId="781"/>
    <cellStyle name="常规 2 2 2 48" xfId="782"/>
    <cellStyle name="常规 2 2 2 53" xfId="783"/>
    <cellStyle name="差_封面 2" xfId="784"/>
    <cellStyle name="常规 5 2 2 5 2 2" xfId="785"/>
    <cellStyle name="常规 4 3 23 2" xfId="786"/>
    <cellStyle name="常规 4 3 18 2" xfId="787"/>
    <cellStyle name="_ET_STYLE_NoName_00__表4 4" xfId="788"/>
    <cellStyle name="常规 12 3" xfId="789"/>
    <cellStyle name="_ET_STYLE_NoName_00__表4_1" xfId="790"/>
    <cellStyle name="常规 5 7 4" xfId="791"/>
    <cellStyle name="_ET_STYLE_NoName_00__表6" xfId="792"/>
    <cellStyle name="_ET_STYLE_NoName_00__表6 2" xfId="793"/>
    <cellStyle name="_ET_STYLE_NoName_00__表6 3" xfId="794"/>
    <cellStyle name="常规 4 3 30 2" xfId="795"/>
    <cellStyle name="常规 4 3 25 2" xfId="796"/>
    <cellStyle name="_ET_STYLE_NoName_00__表6 4" xfId="797"/>
    <cellStyle name="常规 14 3" xfId="798"/>
    <cellStyle name="差_表9_03淄博 2" xfId="799"/>
    <cellStyle name="好_表11 2" xfId="800"/>
    <cellStyle name="_ET_STYLE_NoName_00__表6_1" xfId="801"/>
    <cellStyle name="差_2017年财政收入预算分部门测算情况表20170110-局长调整定稿报区委政府(1) 2 2 2" xfId="802"/>
    <cellStyle name="_ET_STYLE_NoName_00__表6基金支出执行 3" xfId="803"/>
    <cellStyle name="_ET_STYLE_NoName_00__表6基金支出执行 4" xfId="804"/>
    <cellStyle name="差_3-2015年人代会预算表格（拟向预工委汇报）" xfId="805"/>
    <cellStyle name="0,0_x000d__x000a_NA_x000d__x000a_ 2 2" xfId="806"/>
    <cellStyle name="常规 2 3 57 4" xfId="807"/>
    <cellStyle name="常规 2 3 62 4" xfId="808"/>
    <cellStyle name="_ET_STYLE_NoName_00__大预算表附表ml" xfId="809"/>
    <cellStyle name="常规 2 3 6 2" xfId="810"/>
    <cellStyle name="好_表4_03淄博 2 3" xfId="811"/>
    <cellStyle name="常规 20 3" xfId="812"/>
    <cellStyle name="百分比 2 7" xfId="813"/>
    <cellStyle name="常规 15 3" xfId="814"/>
    <cellStyle name="_ET_STYLE_NoName_00__表7_1" xfId="815"/>
    <cellStyle name="好_2015年潍坊市市本级人大预算 4" xfId="816"/>
    <cellStyle name="差_沂源县" xfId="817"/>
    <cellStyle name="0,0_x000d__x000a_NA_x000d__x000a_ 3 2" xfId="818"/>
    <cellStyle name="_Sheet2" xfId="819"/>
    <cellStyle name="差_统发工资工农信0901" xfId="820"/>
    <cellStyle name="常规 2 12 14" xfId="821"/>
    <cellStyle name="常规 21 3" xfId="822"/>
    <cellStyle name="常规 16 3" xfId="823"/>
    <cellStyle name="_ET_STYLE_NoName_00__表8_1" xfId="824"/>
    <cellStyle name="_ET_STYLE_NoName_00__表9" xfId="825"/>
    <cellStyle name="常规 2 2 49" xfId="826"/>
    <cellStyle name="常规 2 2 54" xfId="827"/>
    <cellStyle name="常规 2 7 5 8 3" xfId="828"/>
    <cellStyle name="差_表8_青岛市2015年地方预算报表（报财政部） 2" xfId="829"/>
    <cellStyle name="常规 4 3 2 5 3" xfId="830"/>
    <cellStyle name="_ET_STYLE_NoName_00__表内审核公式 2" xfId="831"/>
    <cellStyle name="常规 2 2 55" xfId="832"/>
    <cellStyle name="常规 2 2 60" xfId="833"/>
    <cellStyle name="差_曹县2015年预算表格 2" xfId="834"/>
    <cellStyle name="常规 2 7 5 8 4" xfId="835"/>
    <cellStyle name="差_表8_青岛市2015年地方预算报表（报财政部） 3" xfId="836"/>
    <cellStyle name="常规 4 3 2 5 4" xfId="837"/>
    <cellStyle name="_ET_STYLE_NoName_00__表内审核公式 3" xfId="838"/>
    <cellStyle name="常规 2 2 56" xfId="839"/>
    <cellStyle name="常规 2 2 61" xfId="840"/>
    <cellStyle name="差_曹县2015年预算表格 3" xfId="841"/>
    <cellStyle name="Moneda_96 Risk" xfId="842"/>
    <cellStyle name="常规 4 3 2 5 5" xfId="843"/>
    <cellStyle name="_ET_STYLE_NoName_00__表内审核公式 4" xfId="844"/>
    <cellStyle name="好_★2014年海阳市财政预算收支安排草案 2 2 2" xfId="845"/>
    <cellStyle name="60% - 着色 3 2" xfId="846"/>
    <cellStyle name="好_蓬莱市_龙口修改15 2" xfId="847"/>
    <cellStyle name="常规 2 3 2 15" xfId="848"/>
    <cellStyle name="常规 2 3 2 20" xfId="849"/>
    <cellStyle name="_ET_STYLE_NoName_00__曹县2015年预算表格" xfId="850"/>
    <cellStyle name="差_3-2015年人代会预算表格（拟向预工委汇报） 2" xfId="851"/>
    <cellStyle name="差_2017年11月收支情况表 3" xfId="852"/>
    <cellStyle name="常规 4 62 3" xfId="853"/>
    <cellStyle name="常规 4 57 3" xfId="854"/>
    <cellStyle name="0,0_x000d__x000a_NA_x000d__x000a_ 2 2 2" xfId="855"/>
    <cellStyle name="千位分隔 4 2 3 4" xfId="856"/>
    <cellStyle name="_ET_STYLE_NoName_00__大预算表附表ml 2" xfId="857"/>
    <cellStyle name="常规 155" xfId="858"/>
    <cellStyle name="常规 160" xfId="859"/>
    <cellStyle name="差_3-2015年人代会预算表格（拟向预工委汇报） 3" xfId="860"/>
    <cellStyle name="常规 4 62 4" xfId="861"/>
    <cellStyle name="常规 4 57 4" xfId="862"/>
    <cellStyle name="0,0_x000d__x000a_NA_x000d__x000a_ 2 2 3" xfId="863"/>
    <cellStyle name="_ET_STYLE_NoName_00__大预算表附表ml 3" xfId="864"/>
    <cellStyle name="常规 156" xfId="865"/>
    <cellStyle name="常规 161" xfId="866"/>
    <cellStyle name="常规 2 6 3 2 5" xfId="867"/>
    <cellStyle name="_ET_STYLE_NoName_00__定陶县 2015年预算表格（2015.3.17） 2" xfId="868"/>
    <cellStyle name="常规 2 6 3 2 6" xfId="869"/>
    <cellStyle name="_ET_STYLE_NoName_00__定陶县 2015年预算表格（2015.3.17） 3" xfId="870"/>
    <cellStyle name="_ET_STYLE_NoName_00__芝罘区" xfId="871"/>
    <cellStyle name="_ET_STYLE_NoName_00__定陶县 2015年预算表格（2015.3.17修改zz） 2" xfId="872"/>
    <cellStyle name="_ET_STYLE_NoName_00__定陶县 2015年预算表格（2015.3.17修改zz） 3" xfId="873"/>
    <cellStyle name="_ET_STYLE_NoName_00__定陶县 2015年预算表格（2015.3.17修改zz） 4" xfId="874"/>
    <cellStyle name="_ET_STYLE_NoName_00__封面" xfId="875"/>
    <cellStyle name="60% - 强调文字颜色 2 2 4" xfId="876"/>
    <cellStyle name="常规 2 2 3 2 12 4" xfId="877"/>
    <cellStyle name="常规 2 2 2 2_06烟台" xfId="878"/>
    <cellStyle name="_ET_STYLE_NoName_00__福山区 " xfId="879"/>
    <cellStyle name="常规 127" xfId="880"/>
    <cellStyle name="常规 132" xfId="881"/>
    <cellStyle name="_ET_STYLE_NoName_00__福山区  2" xfId="882"/>
    <cellStyle name="差_同德_3-2015年人代会预算表格（拟向预工委汇报） 3" xfId="883"/>
    <cellStyle name="常规 128" xfId="884"/>
    <cellStyle name="常规 133" xfId="885"/>
    <cellStyle name="_ET_STYLE_NoName_00__福山区  3" xfId="886"/>
    <cellStyle name="常规 129" xfId="887"/>
    <cellStyle name="常规 134" xfId="888"/>
    <cellStyle name="_ET_STYLE_NoName_00__福山区  4" xfId="889"/>
    <cellStyle name="常规 2 3 3 2 11" xfId="890"/>
    <cellStyle name="常规 2 2 8 4" xfId="891"/>
    <cellStyle name="Accent6 8" xfId="892"/>
    <cellStyle name="_ET_STYLE_NoName_00__福山区 _龙口修改15" xfId="893"/>
    <cellStyle name="常规 2 3 3 2 11 2" xfId="894"/>
    <cellStyle name="_ET_STYLE_NoName_00__福山区 _龙口修改15 2" xfId="895"/>
    <cellStyle name="常规 2 11 12 3" xfId="896"/>
    <cellStyle name="_ET_STYLE_NoName_00__福山区 _龙口修改15 3" xfId="897"/>
    <cellStyle name="常规 2 11 12 4" xfId="898"/>
    <cellStyle name="常规 2 3 39 2" xfId="899"/>
    <cellStyle name="常规 2 3 44 2" xfId="900"/>
    <cellStyle name="常规 2 5 3 2 5 2" xfId="901"/>
    <cellStyle name="常规 2 3 3 2 11 3" xfId="902"/>
    <cellStyle name="_ET_STYLE_NoName_00__福山区 _龙口修改15 4" xfId="903"/>
    <cellStyle name="常规 2 3 39 3" xfId="904"/>
    <cellStyle name="常规 2 3 44 3" xfId="905"/>
    <cellStyle name="常规 2 5 3 2 5 3" xfId="906"/>
    <cellStyle name="常规 2 3 3 2 11 4" xfId="907"/>
    <cellStyle name="百分比 2" xfId="908"/>
    <cellStyle name="_ET_STYLE_NoName_00__附表" xfId="909"/>
    <cellStyle name="常规 2 42" xfId="910"/>
    <cellStyle name="常规 2 37" xfId="911"/>
    <cellStyle name="Accent5 - 40% 3" xfId="912"/>
    <cellStyle name="Accent1 14" xfId="913"/>
    <cellStyle name="_ET_STYLE_NoName_00__机关事业单位离退休费拨付表(201702)" xfId="914"/>
    <cellStyle name="常规 2 4 2 2 9" xfId="915"/>
    <cellStyle name="60% - 强调文字颜色 5 2 3" xfId="916"/>
    <cellStyle name="_ET_STYLE_NoName_00__济阳" xfId="917"/>
    <cellStyle name="_ET_STYLE_NoName_00__开发区2015年预算表格（20141222）新" xfId="918"/>
    <cellStyle name="常规 2 3 5 3 4" xfId="919"/>
    <cellStyle name="_ET_STYLE_NoName_00__开发区2015年预算表格（20141222）新 2" xfId="920"/>
    <cellStyle name="60% - 强调文字颜色 5 2 4" xfId="921"/>
    <cellStyle name="_ET_STYLE_NoName_00__龙口市" xfId="922"/>
    <cellStyle name="常规 4 4 14 2 3" xfId="923"/>
    <cellStyle name="_投资分析模型" xfId="924"/>
    <cellStyle name="_ET_STYLE_NoName_00__龙口市 2" xfId="925"/>
    <cellStyle name="好_雪野旅游区 2 2" xfId="926"/>
    <cellStyle name="_ET_STYLE_NoName_00__龙口市 3" xfId="927"/>
    <cellStyle name="差_2015年省级预算表格布置（表12-带公式，定稿）" xfId="928"/>
    <cellStyle name="好_雪野旅游区 2 3" xfId="929"/>
    <cellStyle name="_ET_STYLE_NoName_00__龙口市 4" xfId="930"/>
    <cellStyle name="差_崂山" xfId="931"/>
    <cellStyle name="_ET_STYLE_NoName_00__龙口市_龙口修改15" xfId="932"/>
    <cellStyle name="差_崂山 2" xfId="933"/>
    <cellStyle name="_ET_STYLE_NoName_00__龙口市_龙口修改15 2" xfId="934"/>
    <cellStyle name="差_崂山 3" xfId="935"/>
    <cellStyle name="_ET_STYLE_NoName_00__龙口市_龙口修改15 3" xfId="936"/>
    <cellStyle name="差_桓台" xfId="937"/>
    <cellStyle name="_ET_STYLE_NoName_00__龙口市_龙口修改15 4" xfId="938"/>
    <cellStyle name="60% - 着色 5 2" xfId="939"/>
    <cellStyle name="_ET_STYLE_NoName_00__龙口修改15 2" xfId="940"/>
    <cellStyle name="常规 2 4 11 2" xfId="941"/>
    <cellStyle name="差_表6基金支出执行" xfId="942"/>
    <cellStyle name="60% - 着色 5 3" xfId="943"/>
    <cellStyle name="_ET_STYLE_NoName_00__龙口修改15 3" xfId="944"/>
    <cellStyle name="_ET_STYLE_NoName_00__龙口修改15 4" xfId="945"/>
    <cellStyle name="常规 2 6 3 11" xfId="946"/>
    <cellStyle name="常规 2 2 3 2 10 3" xfId="947"/>
    <cellStyle name="常规 2 2 2 16 4" xfId="948"/>
    <cellStyle name="常规 2 2 2 21 4" xfId="949"/>
    <cellStyle name="常规 12 6" xfId="950"/>
    <cellStyle name="_ET_STYLE_NoName_00__目录" xfId="951"/>
    <cellStyle name="_ET_STYLE_NoName_00__平阴 3" xfId="952"/>
    <cellStyle name="常规 2 4 13 2" xfId="953"/>
    <cellStyle name="常规 2 3 12" xfId="954"/>
    <cellStyle name="_ET_STYLE_NoName_00__平阴 4" xfId="955"/>
    <cellStyle name="常规 2 4 13 3" xfId="956"/>
    <cellStyle name="常规 2 3 13" xfId="957"/>
    <cellStyle name="好_★2014年海阳市财政预算收支安排草案_龙口修改15 3" xfId="958"/>
    <cellStyle name="常规 68 3 3" xfId="959"/>
    <cellStyle name="常规 2 2 3 12 2" xfId="960"/>
    <cellStyle name="_采购总成本预算 3" xfId="961"/>
    <cellStyle name="_ET_STYLE_NoName_00__市本级1" xfId="962"/>
    <cellStyle name="差_表7_青岛市2015年地方预算报表（报财政部） 2" xfId="963"/>
    <cellStyle name="常规 3 70 5" xfId="964"/>
    <cellStyle name="常规 3 65 5" xfId="965"/>
    <cellStyle name="_ET_STYLE_NoName_00__长岛县" xfId="966"/>
    <cellStyle name="_ET_STYLE_NoName_00__长岛县_龙口修改15" xfId="967"/>
    <cellStyle name="好_★2014年海阳市财政预算收支安排草案_龙口修改15 4" xfId="968"/>
    <cellStyle name="常规 2 2 3 12 3" xfId="969"/>
    <cellStyle name="_采购总成本预算 4" xfId="970"/>
    <cellStyle name="_ET_STYLE_NoName_00__长岛县_龙口修改15 2" xfId="971"/>
    <cellStyle name="_ET_STYLE_NoName_00__长岛县_龙口修改15 3" xfId="972"/>
    <cellStyle name="常规 3 3 2 3 2 2" xfId="973"/>
    <cellStyle name="40% - 着色 1 2" xfId="974"/>
    <cellStyle name="_ET_STYLE_NoName_00__长岛县_龙口修改15 4" xfId="975"/>
    <cellStyle name="Currency0" xfId="976"/>
    <cellStyle name="0,0_x000d__x000a_NA_x000d__x000a_ 3 3" xfId="977"/>
    <cellStyle name="_Sheet3" xfId="978"/>
    <cellStyle name="常规 2 3 4 26 2" xfId="979"/>
    <cellStyle name="_W采购公司07年财务预算" xfId="980"/>
    <cellStyle name="常规 2 2 2 14 4" xfId="981"/>
    <cellStyle name="常规 10 6" xfId="982"/>
    <cellStyle name="Accent1" xfId="983"/>
    <cellStyle name="_采购总成本预算 2" xfId="984"/>
    <cellStyle name="_生产计划分析0923" xfId="985"/>
    <cellStyle name="常规 2 3 3 8" xfId="986"/>
    <cellStyle name="6mal" xfId="987"/>
    <cellStyle name="差_市本级1_龙口修改15 3" xfId="988"/>
    <cellStyle name="C?AØ_¿?¾÷CoE² " xfId="989"/>
    <cellStyle name="Accent1 - 20% 3" xfId="990"/>
    <cellStyle name="常规 3 3 2 5 2 3" xfId="991"/>
    <cellStyle name="_生产计划分析0923 2" xfId="992"/>
    <cellStyle name="常规 2 3 3 8 2" xfId="993"/>
    <cellStyle name="常规 2 2 2 17" xfId="994"/>
    <cellStyle name="常规 2 2 2 22" xfId="995"/>
    <cellStyle name="_生产计划分析0923 3" xfId="996"/>
    <cellStyle name="常规 2 3 3 8 3" xfId="997"/>
    <cellStyle name="常规 2 2 2 18" xfId="998"/>
    <cellStyle name="常规 2 2 2 23" xfId="999"/>
    <cellStyle name="_生产计划分析0923 4" xfId="1000"/>
    <cellStyle name="常规 2 3 3 8 4" xfId="1001"/>
    <cellStyle name="常规 2 2 2 19" xfId="1002"/>
    <cellStyle name="常规 2 2 2 24" xfId="1003"/>
    <cellStyle name="常规 3 2 2 6 2" xfId="1004"/>
    <cellStyle name="常规 2 11 5 2" xfId="1005"/>
    <cellStyle name="_陶庄收入恢复" xfId="1006"/>
    <cellStyle name="常规 3 2 2 7 2" xfId="1007"/>
    <cellStyle name="常规 2 11 6 2" xfId="1008"/>
    <cellStyle name="_邹坞收入恢复" xfId="1009"/>
    <cellStyle name="0,0_x000d__x000a_NA_x000d__x000a_ 2" xfId="1010"/>
    <cellStyle name="0,0_x000d__x000a_NA_x000d__x000a_ 2 3" xfId="1011"/>
    <cellStyle name="40% - 强调文字颜色 6 2" xfId="1012"/>
    <cellStyle name="0,0_x000d__x000a_NA_x000d__x000a_ 2 4" xfId="1013"/>
    <cellStyle name="20% - 着色 3 2" xfId="1014"/>
    <cellStyle name="0,0_x000d__x000a_NA_x000d__x000a_ 2 5" xfId="1015"/>
    <cellStyle name="20% - 着色 3 3" xfId="1016"/>
    <cellStyle name="60% - 强调文字颜色 4 2 2" xfId="1017"/>
    <cellStyle name="常规 2 2 3 17 2" xfId="1018"/>
    <cellStyle name="常规 2 2 3 22 2" xfId="1019"/>
    <cellStyle name="0,0_x000d__x000a_NA_x000d__x000a_ 2 6" xfId="1020"/>
    <cellStyle name="差_统发工资工农信0901 2_龙口修改15 2 2" xfId="1021"/>
    <cellStyle name="0,0_x000d__x000a_NA_x000d__x000a_ 3" xfId="1022"/>
    <cellStyle name="差_沂源县 2" xfId="1023"/>
    <cellStyle name="0,0_x000d__x000a_NA_x000d__x000a_ 3 2 2" xfId="1024"/>
    <cellStyle name="0,0_x000d__x000a_NA_x000d__x000a_ 3 2 2 2" xfId="1025"/>
    <cellStyle name="20% - 着色 4 2" xfId="1026"/>
    <cellStyle name="Currency1" xfId="1027"/>
    <cellStyle name="0,0_x000d__x000a_NA_x000d__x000a_ 3 4" xfId="1028"/>
    <cellStyle name="0,0_x000d__x000a_NA_x000d__x000a_ 3 5" xfId="1029"/>
    <cellStyle name="20% - 着色 4 3" xfId="1030"/>
    <cellStyle name="常规 2 2 3 18 2" xfId="1031"/>
    <cellStyle name="常规 2 2 3 23 2" xfId="1032"/>
    <cellStyle name="0,0_x000d__x000a_NA_x000d__x000a_ 3 6" xfId="1033"/>
    <cellStyle name="常规 2 2 3 18 3" xfId="1034"/>
    <cellStyle name="常规 2 2 3 23 3" xfId="1035"/>
    <cellStyle name="好_开发区_龙口修改15 4" xfId="1036"/>
    <cellStyle name="PSDec" xfId="1037"/>
    <cellStyle name="0,0_x000d__x000a_NA_x000d__x000a_ 3 7" xfId="1038"/>
    <cellStyle name="0,0_x000d__x000a_NA_x000d__x000a_ 4 2 2" xfId="1039"/>
    <cellStyle name="常规 3 3 2 16 2 3" xfId="1040"/>
    <cellStyle name="0,0_x000d__x000a_NA_x000d__x000a_ 4 3" xfId="1041"/>
    <cellStyle name="20% - 强调文字颜色 1 2" xfId="1042"/>
    <cellStyle name="20% - 强调文字颜色 1 2 2" xfId="1043"/>
    <cellStyle name="40% - 强调文字颜色 2 2" xfId="1044"/>
    <cellStyle name="20% - 强调文字颜色 1 2 3" xfId="1045"/>
    <cellStyle name="20% - 强调文字颜色 1 2 4" xfId="1046"/>
    <cellStyle name="常规 2 6 2 2 5" xfId="1047"/>
    <cellStyle name="20% - 强调文字颜色 2 2" xfId="1048"/>
    <cellStyle name="常规 2 6 2 2 5 2" xfId="1049"/>
    <cellStyle name="20% - 强调文字颜色 2 2 2" xfId="1050"/>
    <cellStyle name="差_表8_03淄博" xfId="1051"/>
    <cellStyle name="常规 2 6 2 2 5 4" xfId="1052"/>
    <cellStyle name="20% - 强调文字颜色 2 2 4" xfId="1053"/>
    <cellStyle name="常规 3 4 22 2 2" xfId="1054"/>
    <cellStyle name="常规 3 4 17 2 2" xfId="1055"/>
    <cellStyle name="20% - 强调文字颜色 4 2" xfId="1056"/>
    <cellStyle name="差_201706收入 2 3" xfId="1057"/>
    <cellStyle name="20% - 强调文字颜色 4 2 2" xfId="1058"/>
    <cellStyle name="20% - 强调文字颜色 4 2 3" xfId="1059"/>
    <cellStyle name="差_目录 2" xfId="1060"/>
    <cellStyle name="差_雪野旅游区 2" xfId="1061"/>
    <cellStyle name="20% - 强调文字颜色 4 2 4" xfId="1062"/>
    <cellStyle name="差_目录 3" xfId="1063"/>
    <cellStyle name="差_雪野旅游区 3" xfId="1064"/>
    <cellStyle name="常规 2 3 2 26 3" xfId="1065"/>
    <cellStyle name="常规 2 3 2 31 3" xfId="1066"/>
    <cellStyle name="常规 3 3 2 3 3" xfId="1067"/>
    <cellStyle name="40% - 着色 2" xfId="1068"/>
    <cellStyle name="20% - 强调文字颜色 5 2 2" xfId="1069"/>
    <cellStyle name="常规 2 3 2 26 4" xfId="1070"/>
    <cellStyle name="常规 2 3 2 31 4" xfId="1071"/>
    <cellStyle name="常规 3 3 2 3 4" xfId="1072"/>
    <cellStyle name="40% - 着色 3" xfId="1073"/>
    <cellStyle name="20% - 强调文字颜色 5 2 3" xfId="1074"/>
    <cellStyle name="好_2016年收入进度 4" xfId="1075"/>
    <cellStyle name="60% - 强调文字颜色 6 2 4" xfId="1076"/>
    <cellStyle name="20% - 强调文字颜色 6 2" xfId="1077"/>
    <cellStyle name="20% - 强调文字颜色 6 2 3" xfId="1078"/>
    <cellStyle name="20% - 强调文字颜色 6 2 4" xfId="1079"/>
    <cellStyle name="40% - 强调文字颜色 5 2" xfId="1080"/>
    <cellStyle name="20% - 着色 2 2" xfId="1081"/>
    <cellStyle name="20% - 着色 2 3" xfId="1082"/>
    <cellStyle name="20% - 着色 5 2" xfId="1083"/>
    <cellStyle name="20% - 着色 5 3" xfId="1084"/>
    <cellStyle name="20% - 着色 6 3" xfId="1085"/>
    <cellStyle name="40% - 强调文字颜色 1 2" xfId="1086"/>
    <cellStyle name="40% - 强调文字颜色 1 2 2" xfId="1087"/>
    <cellStyle name="40% - 强调文字颜色 1 2 3" xfId="1088"/>
    <cellStyle name="40% - 强调文字颜色 1 2 4" xfId="1089"/>
    <cellStyle name="常规 2 3 3 2 2 2" xfId="1090"/>
    <cellStyle name="40% - 强调文字颜色 2 2 2" xfId="1091"/>
    <cellStyle name="40% - 强调文字颜色 2 2 3" xfId="1092"/>
    <cellStyle name="40% - 强调文字颜色 2 2 4" xfId="1093"/>
    <cellStyle name="40% - 强调文字颜色 3 2" xfId="1094"/>
    <cellStyle name="40% - 强调文字颜色 3 2 2" xfId="1095"/>
    <cellStyle name="差_巨野县2015预算表 2" xfId="1096"/>
    <cellStyle name="40% - 强调文字颜色 3 2 3" xfId="1097"/>
    <cellStyle name="40% - 强调文字颜色 4 2 2" xfId="1098"/>
    <cellStyle name="40% - 强调文字颜色 5 2 2" xfId="1099"/>
    <cellStyle name="40% - 强调文字颜色 5 2 3" xfId="1100"/>
    <cellStyle name="40% - 强调文字颜色 5 2 4" xfId="1101"/>
    <cellStyle name="40% - 强调文字颜色 6 2 2" xfId="1102"/>
    <cellStyle name="常规 2 2 11" xfId="1103"/>
    <cellStyle name="60% - 着色 2 2" xfId="1104"/>
    <cellStyle name="40% - 强调文字颜色 6 2 3" xfId="1105"/>
    <cellStyle name="常规 2 2 12" xfId="1106"/>
    <cellStyle name="常规 2 12 8 2" xfId="1107"/>
    <cellStyle name="差_2015年泰安市泰山区人大预算" xfId="1108"/>
    <cellStyle name="好_2018年分科目收入情况 2" xfId="1109"/>
    <cellStyle name="60% - 着色 2 3" xfId="1110"/>
    <cellStyle name="常规 7_★2014年海阳市财政预算收支安排草案" xfId="1111"/>
    <cellStyle name="40% - 强调文字颜色 6 2 4" xfId="1112"/>
    <cellStyle name="常规 2 3 2 26 2" xfId="1113"/>
    <cellStyle name="常规 2 3 2 31 2" xfId="1114"/>
    <cellStyle name="常规 3 3 2 3 2" xfId="1115"/>
    <cellStyle name="40% - 着色 1" xfId="1116"/>
    <cellStyle name="常规 3 3 2 3 2 3" xfId="1117"/>
    <cellStyle name="40% - 着色 1 3" xfId="1118"/>
    <cellStyle name="40% - 着色 2 2" xfId="1119"/>
    <cellStyle name="40% - 着色 2 3" xfId="1120"/>
    <cellStyle name="40% - 着色 3 2" xfId="1121"/>
    <cellStyle name="常规 2 2 3 8 2" xfId="1122"/>
    <cellStyle name="常规 2 10 16 3" xfId="1123"/>
    <cellStyle name="常规 2 10 21 3" xfId="1124"/>
    <cellStyle name="40% - 着色 5" xfId="1125"/>
    <cellStyle name="40% - 着色 5 3" xfId="1126"/>
    <cellStyle name="40% - 着色 6 2" xfId="1127"/>
    <cellStyle name="差_表4_03淄博 3" xfId="1128"/>
    <cellStyle name="40% - 着色 6 3" xfId="1129"/>
    <cellStyle name="常规 2 2 4 26 4" xfId="1130"/>
    <cellStyle name="60% - 强调文字颜色 1 2" xfId="1131"/>
    <cellStyle name="常规 4 3 25 4" xfId="1132"/>
    <cellStyle name="60% - 强调文字颜色 1 2 2" xfId="1133"/>
    <cellStyle name="常规 4 3 25 5" xfId="1134"/>
    <cellStyle name="60% - 强调文字颜色 1 2 3" xfId="1135"/>
    <cellStyle name="60% - 强调文字颜色 1 2 4" xfId="1136"/>
    <cellStyle name="60% - 强调文字颜色 2 2 3" xfId="1137"/>
    <cellStyle name="常规 2 3 4 11 3" xfId="1138"/>
    <cellStyle name="常规 2 2 4 28 4" xfId="1139"/>
    <cellStyle name="60% - 强调文字颜色 3 2" xfId="1140"/>
    <cellStyle name="常规 3 2 13" xfId="1141"/>
    <cellStyle name="60% - 强调文字颜色 3 2 3" xfId="1142"/>
    <cellStyle name="常规 3 2 14" xfId="1143"/>
    <cellStyle name="60% - 强调文字颜色 3 2 4" xfId="1144"/>
    <cellStyle name="常规 2 3 4 12 3" xfId="1145"/>
    <cellStyle name="60% - 强调文字颜色 4 2" xfId="1146"/>
    <cellStyle name="常规 2 4 2 2 8" xfId="1147"/>
    <cellStyle name="60% - 强调文字颜色 5 2 2" xfId="1148"/>
    <cellStyle name="常规 2 3 4 14 3" xfId="1149"/>
    <cellStyle name="好_2016年收入进度" xfId="1150"/>
    <cellStyle name="60% - 强调文字颜色 6 2" xfId="1151"/>
    <cellStyle name="好_2016年收入进度 2" xfId="1152"/>
    <cellStyle name="常规 4 4 25 4" xfId="1153"/>
    <cellStyle name="60% - 强调文字颜色 6 2 2" xfId="1154"/>
    <cellStyle name="差_同德 3" xfId="1155"/>
    <cellStyle name="60% - 着色 1" xfId="1156"/>
    <cellStyle name="60% - 着色 1 2" xfId="1157"/>
    <cellStyle name="常规 2 12 7 2" xfId="1158"/>
    <cellStyle name="60% - 着色 1 3" xfId="1159"/>
    <cellStyle name="好_12滨州_3-2015年人代会预算表格（拟向预工委汇报）" xfId="1160"/>
    <cellStyle name="常规 2 2 57" xfId="1161"/>
    <cellStyle name="常规 2 2 62" xfId="1162"/>
    <cellStyle name="常规 2 12 9 2" xfId="1163"/>
    <cellStyle name="好_★2014年海阳市财政预算收支安排草案 2 2 3" xfId="1164"/>
    <cellStyle name="60% - 着色 3 3" xfId="1165"/>
    <cellStyle name="60% - 着色 4 2" xfId="1166"/>
    <cellStyle name="常规 2 4 10 2" xfId="1167"/>
    <cellStyle name="60% - 着色 4 3" xfId="1168"/>
    <cellStyle name="差_市本级1_龙口修改15" xfId="1169"/>
    <cellStyle name="Accent1 - 20%" xfId="1170"/>
    <cellStyle name="差_市本级1_龙口修改15 2" xfId="1171"/>
    <cellStyle name="Accent1 - 20% 2" xfId="1172"/>
    <cellStyle name="Accent1 - 40%" xfId="1173"/>
    <cellStyle name="Accent1 - 40% 2" xfId="1174"/>
    <cellStyle name="Accent1 - 40% 3" xfId="1175"/>
    <cellStyle name="差_市直2015年地方财政预算预算表20150316 2" xfId="1176"/>
    <cellStyle name="Accent1 - 60%" xfId="1177"/>
    <cellStyle name="Accent1 - 60% 3" xfId="1178"/>
    <cellStyle name="常规 2 28" xfId="1179"/>
    <cellStyle name="常规 2 33" xfId="1180"/>
    <cellStyle name="常规 8 2 2" xfId="1181"/>
    <cellStyle name="Accent1 10" xfId="1182"/>
    <cellStyle name="常规 2 29" xfId="1183"/>
    <cellStyle name="常规 2 34" xfId="1184"/>
    <cellStyle name="常规 8 2 3" xfId="1185"/>
    <cellStyle name="Accent1 11" xfId="1186"/>
    <cellStyle name="常规 2 40" xfId="1187"/>
    <cellStyle name="常规 2 35" xfId="1188"/>
    <cellStyle name="常规 8 2 4" xfId="1189"/>
    <cellStyle name="Accent1 12" xfId="1190"/>
    <cellStyle name="常规 2 41" xfId="1191"/>
    <cellStyle name="常规 2 36" xfId="1192"/>
    <cellStyle name="常规 2 7 62 2" xfId="1193"/>
    <cellStyle name="常规 2 7 57 2" xfId="1194"/>
    <cellStyle name="差_栖霞市_龙口修改15" xfId="1195"/>
    <cellStyle name="Accent5 - 40% 2" xfId="1196"/>
    <cellStyle name="常规 8 2 5" xfId="1197"/>
    <cellStyle name="Accent1 13" xfId="1198"/>
    <cellStyle name="常规 2 43" xfId="1199"/>
    <cellStyle name="常规 2 38" xfId="1200"/>
    <cellStyle name="Accent1 15" xfId="1201"/>
    <cellStyle name="Accent1 19" xfId="1202"/>
    <cellStyle name="Accent1 2" xfId="1203"/>
    <cellStyle name="Accent1 3" xfId="1204"/>
    <cellStyle name="Accent1 4" xfId="1205"/>
    <cellStyle name="Accent1 5" xfId="1206"/>
    <cellStyle name="好_表3_青岛市2015年地方预算报表（报财政部） 2 2" xfId="1207"/>
    <cellStyle name="常规 2 2 3 2" xfId="1208"/>
    <cellStyle name="Accent1 6" xfId="1209"/>
    <cellStyle name="好_表3_青岛市2015年地方预算报表（报财政部） 2 3" xfId="1210"/>
    <cellStyle name="常规 2 2 3 3" xfId="1211"/>
    <cellStyle name="好_栖霞市_龙口修改15" xfId="1212"/>
    <cellStyle name="Accent1 7" xfId="1213"/>
    <cellStyle name="常规 2 2 3 4" xfId="1214"/>
    <cellStyle name="Accent1 8" xfId="1215"/>
    <cellStyle name="常规 2 2 3 5" xfId="1216"/>
    <cellStyle name="Accent1 9" xfId="1217"/>
    <cellStyle name="常规 2 9 14 3" xfId="1218"/>
    <cellStyle name="差_02济南 3" xfId="1219"/>
    <cellStyle name="Accent1_2014年省本级支出预算执行情况表（同口径，12月31日定稿）" xfId="1220"/>
    <cellStyle name="差_22湖南_2014年省本级支出预算执行情况表（同口径，12月31日定稿） 2" xfId="1221"/>
    <cellStyle name="Accent2" xfId="1222"/>
    <cellStyle name="差_2018年分科目收入情况 2" xfId="1223"/>
    <cellStyle name="好_表3_03淄博 2 3" xfId="1224"/>
    <cellStyle name="Accent2 - 20%" xfId="1225"/>
    <cellStyle name="差_表4区级支出执行" xfId="1226"/>
    <cellStyle name="差_2018年分科目收入情况 2 2" xfId="1227"/>
    <cellStyle name="Accent2 - 20% 2" xfId="1228"/>
    <cellStyle name="常规 3 2 3 3" xfId="1229"/>
    <cellStyle name="常规 2 12 2" xfId="1230"/>
    <cellStyle name="差_2018年分科目收入情况 2 3" xfId="1231"/>
    <cellStyle name="Accent2 - 20% 3" xfId="1232"/>
    <cellStyle name="Accent2 - 40% 2" xfId="1233"/>
    <cellStyle name="Accent2 - 40% 3" xfId="1234"/>
    <cellStyle name="差_凭证打印－一般预算 2 2 2" xfId="1235"/>
    <cellStyle name="Accent2 - 60%" xfId="1236"/>
    <cellStyle name="Comma [0] 3" xfId="1237"/>
    <cellStyle name="常规 2 4 2 21 3" xfId="1238"/>
    <cellStyle name="常规 2 4 2 16 3" xfId="1239"/>
    <cellStyle name="常规 2 3 2 38 4" xfId="1240"/>
    <cellStyle name="常规 2 3 2 43 4" xfId="1241"/>
    <cellStyle name="差_表内审核公式" xfId="1242"/>
    <cellStyle name="Accent2 - 60% 2" xfId="1243"/>
    <cellStyle name="常规 2 4 2 21 4" xfId="1244"/>
    <cellStyle name="常规 2 4 2 16 4" xfId="1245"/>
    <cellStyle name="Accent2 - 60% 3" xfId="1246"/>
    <cellStyle name="Accent2 10" xfId="1247"/>
    <cellStyle name="Accent2 11" xfId="1248"/>
    <cellStyle name="Accent2 12" xfId="1249"/>
    <cellStyle name="Accent2 13" xfId="1250"/>
    <cellStyle name="Accent2 14" xfId="1251"/>
    <cellStyle name="好_表11_表1全区收入执行 " xfId="1252"/>
    <cellStyle name="Accent2 15" xfId="1253"/>
    <cellStyle name="常规 2 2 2 12 2" xfId="1254"/>
    <cellStyle name="Accent2 16" xfId="1255"/>
    <cellStyle name="常规 2 2 2 12 3" xfId="1256"/>
    <cellStyle name="Accent2 17" xfId="1257"/>
    <cellStyle name="常规 2 2 2 12 4" xfId="1258"/>
    <cellStyle name="Accent2 18" xfId="1259"/>
    <cellStyle name="Accent2 19" xfId="1260"/>
    <cellStyle name="Accent2 2" xfId="1261"/>
    <cellStyle name="Accent2 3" xfId="1262"/>
    <cellStyle name="常规 2 3 10 2" xfId="1263"/>
    <cellStyle name="Accent2 4" xfId="1264"/>
    <cellStyle name="常规 2 3 10 3" xfId="1265"/>
    <cellStyle name="Accent2 5" xfId="1266"/>
    <cellStyle name="常规 2 3 10 4" xfId="1267"/>
    <cellStyle name="常规 2 2 4 2" xfId="1268"/>
    <cellStyle name="Accent2 6" xfId="1269"/>
    <cellStyle name="常规 2 2 4 3" xfId="1270"/>
    <cellStyle name="Accent2 7" xfId="1271"/>
    <cellStyle name="常规 2 2 4 4" xfId="1272"/>
    <cellStyle name="Accent2 8" xfId="1273"/>
    <cellStyle name="常规 2 2 100" xfId="1274"/>
    <cellStyle name="常规 2 2 4 5" xfId="1275"/>
    <cellStyle name="Accent2 9" xfId="1276"/>
    <cellStyle name="Accent2_2014年省本级支出预算执行情况表（同口径，12月31日定稿）" xfId="1277"/>
    <cellStyle name="差_22湖南_2014年省本级支出预算执行情况表（同口径，12月31日定稿） 3" xfId="1278"/>
    <cellStyle name="Accent3" xfId="1279"/>
    <cellStyle name="常规 2 2 15 3" xfId="1280"/>
    <cellStyle name="常规 2 2 20 3" xfId="1281"/>
    <cellStyle name="常规 2 11 27" xfId="1282"/>
    <cellStyle name="差_2017年分科目收入情况 4" xfId="1283"/>
    <cellStyle name="Accent3 - 20%" xfId="1284"/>
    <cellStyle name="常规 2 11 27 3" xfId="1285"/>
    <cellStyle name="Accent3 - 20% 3" xfId="1286"/>
    <cellStyle name="常规 4 2 41" xfId="1287"/>
    <cellStyle name="常规 4 2 36" xfId="1288"/>
    <cellStyle name="常规 2 2 17 3" xfId="1289"/>
    <cellStyle name="常规 2 2 22 3" xfId="1290"/>
    <cellStyle name="常规 2 5 3 25 2" xfId="1291"/>
    <cellStyle name="差_2015年临朐县人大预算 3" xfId="1292"/>
    <cellStyle name="常规 4 61" xfId="1293"/>
    <cellStyle name="常规 4 56" xfId="1294"/>
    <cellStyle name="差_2015年东营港经济开发区人大预算 2" xfId="1295"/>
    <cellStyle name="Accent3 - 40%" xfId="1296"/>
    <cellStyle name="Accent3 - 40% 2" xfId="1297"/>
    <cellStyle name="Accent3 - 40% 3" xfId="1298"/>
    <cellStyle name="常规 2 2 19 3" xfId="1299"/>
    <cellStyle name="常规 2 2 24 3" xfId="1300"/>
    <cellStyle name="Accent3 - 60%" xfId="1301"/>
    <cellStyle name="常规 2 3 55" xfId="1302"/>
    <cellStyle name="常规 2 3 60" xfId="1303"/>
    <cellStyle name="Accent3 - 60% 2" xfId="1304"/>
    <cellStyle name="常规 2 3 56" xfId="1305"/>
    <cellStyle name="常规 2 3 61" xfId="1306"/>
    <cellStyle name="Accent3 - 60% 3" xfId="1307"/>
    <cellStyle name="Accent3 10" xfId="1308"/>
    <cellStyle name="Accent3 11" xfId="1309"/>
    <cellStyle name="差_12滨州_2014年省本级支出预算执行情况表（同口径，12月31日定稿） 2" xfId="1310"/>
    <cellStyle name="Accent3 12" xfId="1311"/>
    <cellStyle name="差_12滨州_2014年省本级支出预算执行情况表（同口径，12月31日定稿） 3" xfId="1312"/>
    <cellStyle name="Accent3 13" xfId="1313"/>
    <cellStyle name="常规 4 42" xfId="1314"/>
    <cellStyle name="常规 4 37" xfId="1315"/>
    <cellStyle name="常规 13 2" xfId="1316"/>
    <cellStyle name="Accent3 14" xfId="1317"/>
    <cellStyle name="常规 2 2 2 17 2" xfId="1318"/>
    <cellStyle name="常规 2 2 2 22 2" xfId="1319"/>
    <cellStyle name="常规 4 44" xfId="1320"/>
    <cellStyle name="常规 4 39" xfId="1321"/>
    <cellStyle name="常规 13 4" xfId="1322"/>
    <cellStyle name="Accent3 16" xfId="1323"/>
    <cellStyle name="差_2015年泰安市肥城市人大预算 3" xfId="1324"/>
    <cellStyle name="常规 2 7 2 13" xfId="1325"/>
    <cellStyle name="Accent3 2" xfId="1326"/>
    <cellStyle name="啊 2" xfId="1327"/>
    <cellStyle name="常规 2 7 2 14" xfId="1328"/>
    <cellStyle name="Accent3 3" xfId="1329"/>
    <cellStyle name="常规 2 3 11 2" xfId="1330"/>
    <cellStyle name="啊 3" xfId="1331"/>
    <cellStyle name="常规 2 7 2 20" xfId="1332"/>
    <cellStyle name="常规 2 7 2 15" xfId="1333"/>
    <cellStyle name="Accent3 4" xfId="1334"/>
    <cellStyle name="常规 2 3 11 3" xfId="1335"/>
    <cellStyle name="啊 4" xfId="1336"/>
    <cellStyle name="常规 2 7 2 21" xfId="1337"/>
    <cellStyle name="常规 2 7 2 16" xfId="1338"/>
    <cellStyle name="Accent3 5" xfId="1339"/>
    <cellStyle name="差_牟平区_龙口修改15 2" xfId="1340"/>
    <cellStyle name="常规 2 3 11 4" xfId="1341"/>
    <cellStyle name="常规 2 2 5 2" xfId="1342"/>
    <cellStyle name="常规 2 7 2 22" xfId="1343"/>
    <cellStyle name="常规 2 7 2 17" xfId="1344"/>
    <cellStyle name="Accent3 6" xfId="1345"/>
    <cellStyle name="常规 2 2 5 3" xfId="1346"/>
    <cellStyle name="差_牟平区_龙口修改15 3" xfId="1347"/>
    <cellStyle name="常规 2 7 2 23" xfId="1348"/>
    <cellStyle name="常规 2 7 2 18" xfId="1349"/>
    <cellStyle name="Accent3 7" xfId="1350"/>
    <cellStyle name="常规 2 2 5 4" xfId="1351"/>
    <cellStyle name="常规 2 7 2 24" xfId="1352"/>
    <cellStyle name="常规 2 7 2 19" xfId="1353"/>
    <cellStyle name="Accent3 8" xfId="1354"/>
    <cellStyle name="常规 2 2 5 5" xfId="1355"/>
    <cellStyle name="常规 2 7 2 30" xfId="1356"/>
    <cellStyle name="常规 2 7 2 25" xfId="1357"/>
    <cellStyle name="Accent3 9" xfId="1358"/>
    <cellStyle name="好_表7_00青岛 2" xfId="1359"/>
    <cellStyle name="差_城阳 3" xfId="1360"/>
    <cellStyle name="好_滨州 3" xfId="1361"/>
    <cellStyle name="Accent3_2014年省本级支出预算执行情况表（同口径，12月31日定稿）" xfId="1362"/>
    <cellStyle name="好_长清 2" xfId="1363"/>
    <cellStyle name="Accent4" xfId="1364"/>
    <cellStyle name="Accent4 - 20%" xfId="1365"/>
    <cellStyle name="Accent4 - 20% 2" xfId="1366"/>
    <cellStyle name="Accent4 - 20% 3" xfId="1367"/>
    <cellStyle name="Accent4 - 40%" xfId="1368"/>
    <cellStyle name="常规 2 5 65" xfId="1369"/>
    <cellStyle name="Accent4 - 40% 2" xfId="1370"/>
    <cellStyle name="差_07临沂" xfId="1371"/>
    <cellStyle name="常规 2 5 66" xfId="1372"/>
    <cellStyle name="Accent4 - 40% 3" xfId="1373"/>
    <cellStyle name="常规 2 7 24 3" xfId="1374"/>
    <cellStyle name="常规 2 7 19 3" xfId="1375"/>
    <cellStyle name="差_2015年预算表格（表3表9有变动）新" xfId="1376"/>
    <cellStyle name="捠壿 [0.00]_Region Orders (2)" xfId="1377"/>
    <cellStyle name="Accent4 - 60%" xfId="1378"/>
    <cellStyle name="常规 2 3 4 7" xfId="1379"/>
    <cellStyle name="好_2015年预算表格（海洋城3.12）" xfId="1380"/>
    <cellStyle name="差_2015年预算表格（表3表9有变动）新 2" xfId="1381"/>
    <cellStyle name="Accent4 - 60% 2" xfId="1382"/>
    <cellStyle name="常规 2 3 4 8" xfId="1383"/>
    <cellStyle name="差_2015年预算表格（表3表9有变动）新 3" xfId="1384"/>
    <cellStyle name="常规 3 4 20 2 2" xfId="1385"/>
    <cellStyle name="常规 3 4 15 2 2" xfId="1386"/>
    <cellStyle name="PSSpacer" xfId="1387"/>
    <cellStyle name="Accent4 - 60% 3" xfId="1388"/>
    <cellStyle name="好_表4_06烟台 3" xfId="1389"/>
    <cellStyle name="常规 2 5 2 2 6 2" xfId="1390"/>
    <cellStyle name="常规 2 3 6" xfId="1391"/>
    <cellStyle name="Accent4 10" xfId="1392"/>
    <cellStyle name="好_表4_06烟台 4" xfId="1393"/>
    <cellStyle name="常规 2 5 2 2 6 3" xfId="1394"/>
    <cellStyle name="常规 2 3 7" xfId="1395"/>
    <cellStyle name="Accent4 11" xfId="1396"/>
    <cellStyle name="好_表4_06烟台 5" xfId="1397"/>
    <cellStyle name="常规 2 5 2 2 6 4" xfId="1398"/>
    <cellStyle name="常规 2 3 8" xfId="1399"/>
    <cellStyle name="常规 2 3 4 2 2" xfId="1400"/>
    <cellStyle name="Accent4 12" xfId="1401"/>
    <cellStyle name="常规 2 3 9" xfId="1402"/>
    <cellStyle name="常规 2 3 4 2 3" xfId="1403"/>
    <cellStyle name="差_景区" xfId="1404"/>
    <cellStyle name="Accent4 13" xfId="1405"/>
    <cellStyle name="常规 2 3 4 2 4" xfId="1406"/>
    <cellStyle name="常规 23 2" xfId="1407"/>
    <cellStyle name="常规 18 2" xfId="1408"/>
    <cellStyle name="Accent4 14" xfId="1409"/>
    <cellStyle name="常规 23 3" xfId="1410"/>
    <cellStyle name="差_封面" xfId="1411"/>
    <cellStyle name="常规 18 3" xfId="1412"/>
    <cellStyle name="Accent4 15" xfId="1413"/>
    <cellStyle name="好_表11_06烟台" xfId="1414"/>
    <cellStyle name="常规 2 3 2 10 2" xfId="1415"/>
    <cellStyle name="常规 2 2 3 2 16 2" xfId="1416"/>
    <cellStyle name="常规 2 2 2 27 3" xfId="1417"/>
    <cellStyle name="常规 2 2 2 32 3" xfId="1418"/>
    <cellStyle name="Accent4 17" xfId="1419"/>
    <cellStyle name="常规 2 3 2 10 3" xfId="1420"/>
    <cellStyle name="常规 2 2 3 2 16 3" xfId="1421"/>
    <cellStyle name="常规 2 2 2 27 4" xfId="1422"/>
    <cellStyle name="常规 2 2 2 32 4" xfId="1423"/>
    <cellStyle name="Accent4 18" xfId="1424"/>
    <cellStyle name="常规 2 3 2 10 4" xfId="1425"/>
    <cellStyle name="常规 2 2 3 2 16 4" xfId="1426"/>
    <cellStyle name="常规 80 2 2" xfId="1427"/>
    <cellStyle name="常规 75 2 2" xfId="1428"/>
    <cellStyle name="Accent4 19" xfId="1429"/>
    <cellStyle name="好_长清 2 2" xfId="1430"/>
    <cellStyle name="Accent4 2" xfId="1431"/>
    <cellStyle name="好_长清 2 3" xfId="1432"/>
    <cellStyle name="Accent4 3" xfId="1433"/>
    <cellStyle name="常规 2 3 12 2" xfId="1434"/>
    <cellStyle name="Accent4 4" xfId="1435"/>
    <cellStyle name="常规 2 3 12 3" xfId="1436"/>
    <cellStyle name="差_Book1 2" xfId="1437"/>
    <cellStyle name="Accent4 5" xfId="1438"/>
    <cellStyle name="百分比 4 2 2" xfId="1439"/>
    <cellStyle name="常规 2 3 12 4" xfId="1440"/>
    <cellStyle name="常规 2 2 6 2" xfId="1441"/>
    <cellStyle name="差_Book1 3" xfId="1442"/>
    <cellStyle name="Accent4 6" xfId="1443"/>
    <cellStyle name="常规 2 2 6 3" xfId="1444"/>
    <cellStyle name="差_市本级1 2" xfId="1445"/>
    <cellStyle name="Accent4 7" xfId="1446"/>
    <cellStyle name="常规 2 2 6 4" xfId="1447"/>
    <cellStyle name="差_市本级1 3" xfId="1448"/>
    <cellStyle name="Accent4 8" xfId="1449"/>
    <cellStyle name="常规 2 2 6 5" xfId="1450"/>
    <cellStyle name="Accent4 9" xfId="1451"/>
    <cellStyle name="Accent4_2014年省本级支出预算执行情况表（同口径，12月31日定稿）" xfId="1452"/>
    <cellStyle name="常规 2 2 14 2" xfId="1453"/>
    <cellStyle name="好_长清 3" xfId="1454"/>
    <cellStyle name="Accent5" xfId="1455"/>
    <cellStyle name="Accent5 - 20%" xfId="1456"/>
    <cellStyle name="Accent5 - 20% 2" xfId="1457"/>
    <cellStyle name="Accent5 - 20% 3" xfId="1458"/>
    <cellStyle name="Accent5 - 40%" xfId="1459"/>
    <cellStyle name="常规 2 4 2 2 3 2" xfId="1460"/>
    <cellStyle name="Accent5 - 60%" xfId="1461"/>
    <cellStyle name="好_自治区本级政府性基金情况表" xfId="1462"/>
    <cellStyle name="Accent5 - 60% 2" xfId="1463"/>
    <cellStyle name="差_保税 2" xfId="1464"/>
    <cellStyle name="Accent5 - 60% 3" xfId="1465"/>
    <cellStyle name="常规 2 4 2 2 19" xfId="1466"/>
    <cellStyle name="Accent5 10" xfId="1467"/>
    <cellStyle name="Accent5 11" xfId="1468"/>
    <cellStyle name="千位分隔[0] 2 6" xfId="1469"/>
    <cellStyle name="常规 4 2 2 20" xfId="1470"/>
    <cellStyle name="常规 4 2 2 15" xfId="1471"/>
    <cellStyle name="常规 2 3 4 7 2" xfId="1472"/>
    <cellStyle name="Accent5 12" xfId="1473"/>
    <cellStyle name="常规 4 2 2 16" xfId="1474"/>
    <cellStyle name="常规 2 3 4 7 3" xfId="1475"/>
    <cellStyle name="Accent5 13" xfId="1476"/>
    <cellStyle name="常规 4 2 2 17" xfId="1477"/>
    <cellStyle name="常规 2 3 4 7 4" xfId="1478"/>
    <cellStyle name="好_2015年预算表格（海洋城3.12） 4" xfId="1479"/>
    <cellStyle name="Fixed" xfId="1480"/>
    <cellStyle name="Accent5 14" xfId="1481"/>
    <cellStyle name="Accent5 15" xfId="1482"/>
    <cellStyle name="常规 2 2 2 37 2" xfId="1483"/>
    <cellStyle name="常规 2 2 2 42 2" xfId="1484"/>
    <cellStyle name="Accent5 16" xfId="1485"/>
    <cellStyle name="好_蓬莱市_龙口修改15 2 2" xfId="1486"/>
    <cellStyle name="常规 2 3 2 15 2" xfId="1487"/>
    <cellStyle name="常规 2 3 2 20 2" xfId="1488"/>
    <cellStyle name="常规 2 2 2 37 3" xfId="1489"/>
    <cellStyle name="常规 2 2 2 42 3" xfId="1490"/>
    <cellStyle name="Accent5 17" xfId="1491"/>
    <cellStyle name="千位分隔 2 2 2" xfId="1492"/>
    <cellStyle name="好_蓬莱市_龙口修改15 2 3" xfId="1493"/>
    <cellStyle name="常规 2 3 2 15 3" xfId="1494"/>
    <cellStyle name="常规 2 3 2 20 3" xfId="1495"/>
    <cellStyle name="常规 2 2 2 37 4" xfId="1496"/>
    <cellStyle name="常规 2 2 2 42 4" xfId="1497"/>
    <cellStyle name="Accent5 18" xfId="1498"/>
    <cellStyle name="千位分隔 2 2 3" xfId="1499"/>
    <cellStyle name="常规 2 3 2 15 4" xfId="1500"/>
    <cellStyle name="常规 2 3 2 20 4" xfId="1501"/>
    <cellStyle name="Accent5 19" xfId="1502"/>
    <cellStyle name="Accent5 2" xfId="1503"/>
    <cellStyle name="Accent5 3" xfId="1504"/>
    <cellStyle name="常规 2 3 13 2" xfId="1505"/>
    <cellStyle name="Accent5 4" xfId="1506"/>
    <cellStyle name="常规 2 3 13 3" xfId="1507"/>
    <cellStyle name="Accent5 5" xfId="1508"/>
    <cellStyle name="常规 2 3 13 4" xfId="1509"/>
    <cellStyle name="常规 2 2 7 2" xfId="1510"/>
    <cellStyle name="Accent5 6" xfId="1511"/>
    <cellStyle name="常规 2 2 7 3" xfId="1512"/>
    <cellStyle name="Accent5 7" xfId="1513"/>
    <cellStyle name="常规 2 2 7 4" xfId="1514"/>
    <cellStyle name="Accent5 8" xfId="1515"/>
    <cellStyle name="Accent5 9" xfId="1516"/>
    <cellStyle name="差_表3_06烟台 3" xfId="1517"/>
    <cellStyle name="Accent5_2014年省本级支出预算执行情况表（同口径，12月31日定稿）" xfId="1518"/>
    <cellStyle name="常规 2 2 14 3" xfId="1519"/>
    <cellStyle name="好_长清 4" xfId="1520"/>
    <cellStyle name="常规 2 5 3 22 2" xfId="1521"/>
    <cellStyle name="常规 2 5 3 17 2" xfId="1522"/>
    <cellStyle name="Accent6" xfId="1523"/>
    <cellStyle name="Accent6 - 20%" xfId="1524"/>
    <cellStyle name="Accent6 - 40%" xfId="1525"/>
    <cellStyle name="常规 2 9 11 3" xfId="1526"/>
    <cellStyle name="Accent6 - 40% 2" xfId="1527"/>
    <cellStyle name="好_表1_06烟台" xfId="1528"/>
    <cellStyle name="常规 2 9 11 4" xfId="1529"/>
    <cellStyle name="常规 2 5 2 46 2" xfId="1530"/>
    <cellStyle name="Accent6 - 40% 3" xfId="1531"/>
    <cellStyle name="差_表7" xfId="1532"/>
    <cellStyle name="Accent6 - 60%" xfId="1533"/>
    <cellStyle name="常规 2 35 4" xfId="1534"/>
    <cellStyle name="差_表7 2" xfId="1535"/>
    <cellStyle name="Accent6 - 60% 2" xfId="1536"/>
    <cellStyle name="差_表7 3" xfId="1537"/>
    <cellStyle name="Accent6 - 60% 3" xfId="1538"/>
    <cellStyle name="常规 9 2 2" xfId="1539"/>
    <cellStyle name="Accent6 10" xfId="1540"/>
    <cellStyle name="差_Book1_1_2014年省本级支出预算执行情况表（同口径，12月31日定稿）" xfId="1541"/>
    <cellStyle name="常规 9 2 3" xfId="1542"/>
    <cellStyle name="Accent6 11" xfId="1543"/>
    <cellStyle name="常规 2 3 3 2 3 2" xfId="1544"/>
    <cellStyle name="常规 9 2 4" xfId="1545"/>
    <cellStyle name="Accent6 12" xfId="1546"/>
    <cellStyle name="常规 2 3 3 2 3 3" xfId="1547"/>
    <cellStyle name="差_表10_00青岛 2" xfId="1548"/>
    <cellStyle name="常规 9 2 5" xfId="1549"/>
    <cellStyle name="Accent6 13" xfId="1550"/>
    <cellStyle name="常规 2 3 3 2 3 4" xfId="1551"/>
    <cellStyle name="差_表10_00青岛 3" xfId="1552"/>
    <cellStyle name="常规 9 2 6" xfId="1553"/>
    <cellStyle name="Accent6 14" xfId="1554"/>
    <cellStyle name="差_表10_03淄博" xfId="1555"/>
    <cellStyle name="Accent6 15" xfId="1556"/>
    <cellStyle name="Accent6 16" xfId="1557"/>
    <cellStyle name="常规 2 3 2 25 2" xfId="1558"/>
    <cellStyle name="常规 2 3 2 30 2" xfId="1559"/>
    <cellStyle name="常规 3 3 2 2 2" xfId="1560"/>
    <cellStyle name="Accent6 17" xfId="1561"/>
    <cellStyle name="常规 2 3 2 25 3" xfId="1562"/>
    <cellStyle name="常规 2 3 2 30 3" xfId="1563"/>
    <cellStyle name="常规 3 3 2 2 3" xfId="1564"/>
    <cellStyle name="Accent6 18" xfId="1565"/>
    <cellStyle name="常规 2 3 2 25 4" xfId="1566"/>
    <cellStyle name="常规 2 3 2 30 4" xfId="1567"/>
    <cellStyle name="常规 3 3 2 2 4" xfId="1568"/>
    <cellStyle name="Accent6 19" xfId="1569"/>
    <cellStyle name="Accent6 2" xfId="1570"/>
    <cellStyle name="Accent6 3" xfId="1571"/>
    <cellStyle name="常规 2 3 14 2" xfId="1572"/>
    <cellStyle name="差_平邑_3-2015年人代会预算表格（拟向预工委汇报）" xfId="1573"/>
    <cellStyle name="Accent6 4" xfId="1574"/>
    <cellStyle name="常规 2 3 14 3" xfId="1575"/>
    <cellStyle name="Accent6 5" xfId="1576"/>
    <cellStyle name="常规 2 3 14 4" xfId="1577"/>
    <cellStyle name="常规 2 2 8 2" xfId="1578"/>
    <cellStyle name="Accent6 6" xfId="1579"/>
    <cellStyle name="常规 2 3 3 2 10" xfId="1580"/>
    <cellStyle name="常规 2 2 8 3" xfId="1581"/>
    <cellStyle name="Accent6 7" xfId="1582"/>
    <cellStyle name="常规 2 3 3 2 12" xfId="1583"/>
    <cellStyle name="Accent6 9" xfId="1584"/>
    <cellStyle name="Accent6_2014年省本级支出预算执行情况表（同口径，12月31日定稿）" xfId="1585"/>
    <cellStyle name="AeE­ [0]_INQUIRY ¿μ¾÷AßAø " xfId="1586"/>
    <cellStyle name="常规 2 2 3 15" xfId="1587"/>
    <cellStyle name="常规 2 2 3 20" xfId="1588"/>
    <cellStyle name="AeE­_INQUIRY ¿μ¾÷AßAø " xfId="1589"/>
    <cellStyle name="好_★2014年海阳市财政预算收支安排草案 2_龙口修改15 2 3" xfId="1590"/>
    <cellStyle name="args.style" xfId="1591"/>
    <cellStyle name="AÞ¸¶ [0]_INQUIRY ¿?¾÷AßAø " xfId="1592"/>
    <cellStyle name="好_同德_2014年省本级支出预算执行情况表（同口径，12月31日定稿）" xfId="1593"/>
    <cellStyle name="常规 4 12 2 2" xfId="1594"/>
    <cellStyle name="AÞ¸¶_INQUIRY ¿?¾÷AßAø " xfId="1595"/>
    <cellStyle name="C￥AØ_¿μ¾÷CoE² " xfId="1596"/>
    <cellStyle name="常规 2 2 3 16 3" xfId="1597"/>
    <cellStyle name="常规 2 2 3 21 3" xfId="1598"/>
    <cellStyle name="差_凭证打印－一般预算 3" xfId="1599"/>
    <cellStyle name="常规 2 3 3 16 4" xfId="1600"/>
    <cellStyle name="常规 2 3 3 21 4" xfId="1601"/>
    <cellStyle name="Calc Currency (0)" xfId="1602"/>
    <cellStyle name="ColLevel_0" xfId="1603"/>
    <cellStyle name="Comma [0]" xfId="1604"/>
    <cellStyle name="Comma [0] 2" xfId="1605"/>
    <cellStyle name="Comma [0] 4" xfId="1606"/>
    <cellStyle name="常规 2 3 3 18 4" xfId="1607"/>
    <cellStyle name="常规 2 3 3 23 4" xfId="1608"/>
    <cellStyle name="差_2015年预算表格（高新区 3" xfId="1609"/>
    <cellStyle name="comma zerodec" xfId="1610"/>
    <cellStyle name="常规 2 4 4 25 4" xfId="1611"/>
    <cellStyle name="Comma_!!!GO" xfId="1612"/>
    <cellStyle name="常规 2 5 3 25 4" xfId="1613"/>
    <cellStyle name="Comma0" xfId="1614"/>
    <cellStyle name="常规 2 3 2 19 2" xfId="1615"/>
    <cellStyle name="常规 2 3 2 24 2" xfId="1616"/>
    <cellStyle name="常规 2 2 2 46 3" xfId="1617"/>
    <cellStyle name="Currency [0]" xfId="1618"/>
    <cellStyle name="差_2015年菏泽市定陶县人大预算 3" xfId="1619"/>
    <cellStyle name="Currency [0] 2" xfId="1620"/>
    <cellStyle name="好_28四川_2014年省本级支出预算执行情况表（同口径，12月31日定稿） 2 2" xfId="1621"/>
    <cellStyle name="好_05王瓜店街道2015年财政收支预算表格(修改后）2015.2.2 2" xfId="1622"/>
    <cellStyle name="差_10月月报大表" xfId="1623"/>
    <cellStyle name="Currency [0] 3" xfId="1624"/>
    <cellStyle name="Currency [0] 4" xfId="1625"/>
    <cellStyle name="Currency_!!!GO" xfId="1626"/>
    <cellStyle name="好_表10_03淄博 5" xfId="1627"/>
    <cellStyle name="常规 5 2 17 3" xfId="1628"/>
    <cellStyle name="Date" xfId="1629"/>
    <cellStyle name="Date 2" xfId="1630"/>
    <cellStyle name="常规 2 8 21 2" xfId="1631"/>
    <cellStyle name="常规 2 8 16 2" xfId="1632"/>
    <cellStyle name="Dollar (zero dec)" xfId="1633"/>
    <cellStyle name="好_2015年预算表格（莒县2014年3月13日定稿)" xfId="1634"/>
    <cellStyle name="常规 2 3 3 2 5 2" xfId="1635"/>
    <cellStyle name="常规 3 2 34 2 3" xfId="1636"/>
    <cellStyle name="常规 3 2 29 2 3" xfId="1637"/>
    <cellStyle name="DOLLARS" xfId="1638"/>
    <cellStyle name="常规 2 10 2" xfId="1639"/>
    <cellStyle name="常规 2 5 3 4 3" xfId="1640"/>
    <cellStyle name="e鯪9Y_x000b_" xfId="1641"/>
    <cellStyle name="常规 2 2 3 2 14" xfId="1642"/>
    <cellStyle name="常规 2 4 2 2 8 4" xfId="1643"/>
    <cellStyle name="Fixed 2" xfId="1644"/>
    <cellStyle name="常规 96" xfId="1645"/>
    <cellStyle name="常规 2 2 5 8 2" xfId="1646"/>
    <cellStyle name="Grey" xfId="1647"/>
    <cellStyle name="Header1" xfId="1648"/>
    <cellStyle name="常规 2 3 3 14 2" xfId="1649"/>
    <cellStyle name="Header2" xfId="1650"/>
    <cellStyle name="Heading 1" xfId="1651"/>
    <cellStyle name="差_凭证打印－一般预算_龙口修改15 2 2" xfId="1652"/>
    <cellStyle name="Heading 2" xfId="1653"/>
    <cellStyle name="常规 2 41 2" xfId="1654"/>
    <cellStyle name="常规 2 36 2" xfId="1655"/>
    <cellStyle name="差_栖霞市_龙口修改15 2" xfId="1656"/>
    <cellStyle name="HEADING1" xfId="1657"/>
    <cellStyle name="常规 2 41 3" xfId="1658"/>
    <cellStyle name="常规 2 36 3" xfId="1659"/>
    <cellStyle name="差_栖霞市_龙口修改15 3" xfId="1660"/>
    <cellStyle name="HEADING2" xfId="1661"/>
    <cellStyle name="差_即墨" xfId="1662"/>
    <cellStyle name="Input [yellow]" xfId="1663"/>
    <cellStyle name="Input Cells" xfId="1664"/>
    <cellStyle name="Millares [0]_96 Risk" xfId="1665"/>
    <cellStyle name="好_表7_00青岛 2 3" xfId="1666"/>
    <cellStyle name="常规 2 2 2 2" xfId="1667"/>
    <cellStyle name="常规 2 4 4 28 4" xfId="1668"/>
    <cellStyle name="Millares_96 Risk" xfId="1669"/>
    <cellStyle name="千位分隔 2 3 2" xfId="1670"/>
    <cellStyle name="常规 2 3 2 16 3" xfId="1671"/>
    <cellStyle name="常规 2 3 2 21 3" xfId="1672"/>
    <cellStyle name="常规 2 2 2 38 4" xfId="1673"/>
    <cellStyle name="常规 2 2 2 43 4" xfId="1674"/>
    <cellStyle name="差_鄄城2014年预算附表" xfId="1675"/>
    <cellStyle name="Milliers [0]_!!!GO" xfId="1676"/>
    <cellStyle name="Milliers_!!!GO" xfId="1677"/>
    <cellStyle name="常规 2 3 3 2 14" xfId="1678"/>
    <cellStyle name="常规 2 2 3 2 7 3" xfId="1679"/>
    <cellStyle name="Moneda [0]_96 Risk" xfId="1680"/>
    <cellStyle name="常规 4 2 8 5" xfId="1681"/>
    <cellStyle name="差_★2014年海阳市财政预算收支安排草案 2_龙口修改15 3" xfId="1682"/>
    <cellStyle name="Mon閠aire [0]_!!!GO" xfId="1683"/>
    <cellStyle name="Mon閠aire_!!!GO" xfId="1684"/>
    <cellStyle name="常规 2 5 3 30" xfId="1685"/>
    <cellStyle name="常规 2 5 3 25" xfId="1686"/>
    <cellStyle name="New Times Roman" xfId="1687"/>
    <cellStyle name="常规 2 2 4 5 4" xfId="1688"/>
    <cellStyle name="差_2015年东营港经济开发区人大预算" xfId="1689"/>
    <cellStyle name="好_05潍坊_2014年省本级支出预算执行情况表（同口径，12月31日定稿） 5" xfId="1690"/>
    <cellStyle name="no dec" xfId="1691"/>
    <cellStyle name="常规 2 2 2 2 14 3" xfId="1692"/>
    <cellStyle name="常规 2 2 3 27" xfId="1693"/>
    <cellStyle name="常规 2 2 3 32" xfId="1694"/>
    <cellStyle name="差_2017年4月收支情况表 2 2 2" xfId="1695"/>
    <cellStyle name="常规 2 2 2 2 9 3" xfId="1696"/>
    <cellStyle name="Norma,_laroux_4_营业在建 (2)_E21" xfId="1697"/>
    <cellStyle name="常规 4 2 2 13 4" xfId="1698"/>
    <cellStyle name="常规 3 3 14 2 3" xfId="1699"/>
    <cellStyle name="Normal - Style1" xfId="1700"/>
    <cellStyle name="差_表6_06烟台 3" xfId="1701"/>
    <cellStyle name="Normal - Style1 2" xfId="1702"/>
    <cellStyle name="Normal_!!!GO" xfId="1703"/>
    <cellStyle name="NUMBER" xfId="1704"/>
    <cellStyle name="常规 22 2 2" xfId="1705"/>
    <cellStyle name="常规 17 2 2" xfId="1706"/>
    <cellStyle name="常规 2 3 16 4" xfId="1707"/>
    <cellStyle name="常规 2 3 21 4" xfId="1708"/>
    <cellStyle name="好_表4" xfId="1709"/>
    <cellStyle name="常规 2 7 3 22" xfId="1710"/>
    <cellStyle name="常规 2 7 3 17" xfId="1711"/>
    <cellStyle name="差_2018年1月收支情况表 2 2" xfId="1712"/>
    <cellStyle name="差_2014年潍坊市寒亭区人大预算 2" xfId="1713"/>
    <cellStyle name="PART NUMBER" xfId="1714"/>
    <cellStyle name="常规 4 2 34 2 3" xfId="1715"/>
    <cellStyle name="常规 4 2 29 2 3" xfId="1716"/>
    <cellStyle name="per.style" xfId="1717"/>
    <cellStyle name="Percent [2]" xfId="1718"/>
    <cellStyle name="差_表9_00青岛 3" xfId="1719"/>
    <cellStyle name="Percent [2] 2" xfId="1720"/>
    <cellStyle name="差_黄岛 2" xfId="1721"/>
    <cellStyle name="Percent [2] 3" xfId="1722"/>
    <cellStyle name="差_05潍坊_2014年省本级支出预算执行情况表（同口径，12月31日定稿） 2" xfId="1723"/>
    <cellStyle name="差_黄岛 3" xfId="1724"/>
    <cellStyle name="Percent [2] 4" xfId="1725"/>
    <cellStyle name="Percent_!!!GO" xfId="1726"/>
    <cellStyle name="常规 2 2 2 35" xfId="1727"/>
    <cellStyle name="常规 2 2 2 40" xfId="1728"/>
    <cellStyle name="Percent1" xfId="1729"/>
    <cellStyle name="常规 2 2 75" xfId="1730"/>
    <cellStyle name="常规 2 2 80" xfId="1731"/>
    <cellStyle name="常规 5 2 5" xfId="1732"/>
    <cellStyle name="Pourcentage_pldt" xfId="1733"/>
    <cellStyle name="好_表1_表1全区收入执行  4" xfId="1734"/>
    <cellStyle name="PSChar" xfId="1735"/>
    <cellStyle name="常规 2 7 2 44 2" xfId="1736"/>
    <cellStyle name="常规 2 7 2 39 2" xfId="1737"/>
    <cellStyle name="PSChar 4" xfId="1738"/>
    <cellStyle name="常规 2 3 5 8 3" xfId="1739"/>
    <cellStyle name="差_定陶县 2015年预算表格（2015.3.17修改1） 2" xfId="1740"/>
    <cellStyle name="PSDate" xfId="1741"/>
    <cellStyle name="PSDate 2" xfId="1742"/>
    <cellStyle name="PSDate 3" xfId="1743"/>
    <cellStyle name="常规 2 3 4 28 2" xfId="1744"/>
    <cellStyle name="PSDate 4" xfId="1745"/>
    <cellStyle name="常规 10" xfId="1746"/>
    <cellStyle name="PSDec 2" xfId="1747"/>
    <cellStyle name="常规 11" xfId="1748"/>
    <cellStyle name="PSDec 3" xfId="1749"/>
    <cellStyle name="常规 12" xfId="1750"/>
    <cellStyle name="PSDec 4" xfId="1751"/>
    <cellStyle name="常规 15 2 3" xfId="1752"/>
    <cellStyle name="PSHeading" xfId="1753"/>
    <cellStyle name="PSInt" xfId="1754"/>
    <cellStyle name="常规 2 4 20" xfId="1755"/>
    <cellStyle name="常规 2 4 15" xfId="1756"/>
    <cellStyle name="PSInt 2" xfId="1757"/>
    <cellStyle name="常规 2 4 21" xfId="1758"/>
    <cellStyle name="常规 2 4 16" xfId="1759"/>
    <cellStyle name="PSInt 3" xfId="1760"/>
    <cellStyle name="常规 2 4 22" xfId="1761"/>
    <cellStyle name="常规 2 4 17" xfId="1762"/>
    <cellStyle name="PSInt 4" xfId="1763"/>
    <cellStyle name="常规 3 3 2 6 2 3" xfId="1764"/>
    <cellStyle name="常规 2 3 4 8 2" xfId="1765"/>
    <cellStyle name="常规 2 9 8" xfId="1766"/>
    <cellStyle name="PSSpacer 2" xfId="1767"/>
    <cellStyle name="常规 2 3 4 8 3" xfId="1768"/>
    <cellStyle name="常规 2 9 9" xfId="1769"/>
    <cellStyle name="PSSpacer 3" xfId="1770"/>
    <cellStyle name="常规 2 3 4 8 4" xfId="1771"/>
    <cellStyle name="PSSpacer 4" xfId="1772"/>
    <cellStyle name="RowLevel_0" xfId="1773"/>
    <cellStyle name="sstot" xfId="1774"/>
    <cellStyle name="Standard_AREAS" xfId="1775"/>
    <cellStyle name="常规 2 2 2 46 2" xfId="1776"/>
    <cellStyle name="常规 42 4" xfId="1777"/>
    <cellStyle name="常规 37 4" xfId="1778"/>
    <cellStyle name="summary" xfId="1779"/>
    <cellStyle name="t_HVAC Equipment (3)" xfId="1780"/>
    <cellStyle name="常规 2 3 4" xfId="1781"/>
    <cellStyle name="Total" xfId="1782"/>
    <cellStyle name="常规 2 2 4 15" xfId="1783"/>
    <cellStyle name="常规 2 2 4 20" xfId="1784"/>
    <cellStyle name="表标题 3" xfId="1785"/>
    <cellStyle name="常规 3 83" xfId="1786"/>
    <cellStyle name="常规 3 78" xfId="1787"/>
    <cellStyle name="Total 2" xfId="1788"/>
    <cellStyle name="常规 2 3 2 5 2" xfId="1789"/>
    <cellStyle name="常规 50 2 3" xfId="1790"/>
    <cellStyle name="常规 45 2 3" xfId="1791"/>
    <cellStyle name="啊" xfId="1792"/>
    <cellStyle name="百分比 2 2" xfId="1793"/>
    <cellStyle name="百分比 2 2 2" xfId="1794"/>
    <cellStyle name="百分比 2 2 2 2" xfId="1795"/>
    <cellStyle name="百分比 2 2 3" xfId="1796"/>
    <cellStyle name="差_表4区级支出执行 2" xfId="1797"/>
    <cellStyle name="差_2018年分科目收入情况 2 2 2" xfId="1798"/>
    <cellStyle name="百分比 2 2 4" xfId="1799"/>
    <cellStyle name="常规 2 3 2 12 3" xfId="1800"/>
    <cellStyle name="常规 2 2 2 29 4" xfId="1801"/>
    <cellStyle name="常规 2 2 2 34 4" xfId="1802"/>
    <cellStyle name="百分比 2 3 2 2" xfId="1803"/>
    <cellStyle name="常规 2 12 2 3" xfId="1804"/>
    <cellStyle name="百分比 2 3 5" xfId="1805"/>
    <cellStyle name="百分比 2 5" xfId="1806"/>
    <cellStyle name="百分比 2 5 2" xfId="1807"/>
    <cellStyle name="好_表4_03淄博 2 2" xfId="1808"/>
    <cellStyle name="常规 20 2" xfId="1809"/>
    <cellStyle name="百分比 2 6" xfId="1810"/>
    <cellStyle name="常规 15 2" xfId="1811"/>
    <cellStyle name="差_青岛市本级（3.15）" xfId="1812"/>
    <cellStyle name="百分比 3" xfId="1813"/>
    <cellStyle name="差_青岛市本级（3.15） 2" xfId="1814"/>
    <cellStyle name="百分比 3 2" xfId="1815"/>
    <cellStyle name="百分比 3 2 2" xfId="1816"/>
    <cellStyle name="常规 4 3 2 10 3" xfId="1817"/>
    <cellStyle name="常规 2 3 3 10" xfId="1818"/>
    <cellStyle name="常规 2 4 3 2 16 3" xfId="1819"/>
    <cellStyle name="百分比 3 2 2 2" xfId="1820"/>
    <cellStyle name="百分比 3 2 3" xfId="1821"/>
    <cellStyle name="常规 2 6 11 4" xfId="1822"/>
    <cellStyle name="常规 2 12 10" xfId="1823"/>
    <cellStyle name="差_青岛市本级（3.15） 3" xfId="1824"/>
    <cellStyle name="百分比 3 3" xfId="1825"/>
    <cellStyle name="常规 2 12 10 2" xfId="1826"/>
    <cellStyle name="百分比 3 3 2" xfId="1827"/>
    <cellStyle name="常规 2 12 11" xfId="1828"/>
    <cellStyle name="百分比 3 4" xfId="1829"/>
    <cellStyle name="百分比 4" xfId="1830"/>
    <cellStyle name="好_表3_青岛市2015年地方预算报表（报财政部） 5" xfId="1831"/>
    <cellStyle name="常规 2 5 2 2 5 2" xfId="1832"/>
    <cellStyle name="常规 2 2 6" xfId="1833"/>
    <cellStyle name="百分比 4 2" xfId="1834"/>
    <cellStyle name="常规 2 5 2 2 5 3" xfId="1835"/>
    <cellStyle name="常规 2 2 7" xfId="1836"/>
    <cellStyle name="百分比 4 3" xfId="1837"/>
    <cellStyle name="捠壿_Region Orders (2)" xfId="1838"/>
    <cellStyle name="差_平度 3" xfId="1839"/>
    <cellStyle name="编号" xfId="1840"/>
    <cellStyle name="标题 1 2" xfId="1841"/>
    <cellStyle name="常规 2 3 2 2 12" xfId="1842"/>
    <cellStyle name="标题 1 2 2" xfId="1843"/>
    <cellStyle name="标题 2 2" xfId="1844"/>
    <cellStyle name="常规 2 10 3 3" xfId="1845"/>
    <cellStyle name="标题 2 2 2" xfId="1846"/>
    <cellStyle name="好_2015年预算表格（牡丹区20150316） 5" xfId="1847"/>
    <cellStyle name="标题 2 2 2 2" xfId="1848"/>
    <cellStyle name="标题 3 2" xfId="1849"/>
    <cellStyle name="差_2015年潍坊市市本级人大预算2 3" xfId="1850"/>
    <cellStyle name="常规 3 2 2 4 3" xfId="1851"/>
    <cellStyle name="常规 2 11 3 3" xfId="1852"/>
    <cellStyle name="标题 3 2 2" xfId="1853"/>
    <cellStyle name="差_05单县2015年预算表 3" xfId="1854"/>
    <cellStyle name="标题 3 2 2 2" xfId="1855"/>
    <cellStyle name="标题 4 2" xfId="1856"/>
    <cellStyle name="差_海阳市" xfId="1857"/>
    <cellStyle name="常规 2 4 2 43" xfId="1858"/>
    <cellStyle name="常规 2 4 2 38" xfId="1859"/>
    <cellStyle name="常规 2 12 3 3" xfId="1860"/>
    <cellStyle name="标题 4 2 2" xfId="1861"/>
    <cellStyle name="差_海阳市 2" xfId="1862"/>
    <cellStyle name="标题 4 2 2 2" xfId="1863"/>
    <cellStyle name="标题 5" xfId="1864"/>
    <cellStyle name="常规 2 3 4 18 2" xfId="1865"/>
    <cellStyle name="常规 2 3 4 23 2" xfId="1866"/>
    <cellStyle name="标题 5 2" xfId="1867"/>
    <cellStyle name="标题 5 2 2" xfId="1868"/>
    <cellStyle name="标题1" xfId="1869"/>
    <cellStyle name="常规 2 32 4" xfId="1870"/>
    <cellStyle name="差_表4 2" xfId="1871"/>
    <cellStyle name="表标题" xfId="1872"/>
    <cellStyle name="常规 2 2 4 14" xfId="1873"/>
    <cellStyle name="表标题 2" xfId="1874"/>
    <cellStyle name="差 2" xfId="1875"/>
    <cellStyle name="常规 2 3 3 28 4" xfId="1876"/>
    <cellStyle name="差_12滨州_2014年省本级支出预算执行情况表（同口径，12月31日定稿）" xfId="1877"/>
    <cellStyle name="差 2 2" xfId="1878"/>
    <cellStyle name="常规 2 11 18 2" xfId="1879"/>
    <cellStyle name="常规 2 11 23 2" xfId="1880"/>
    <cellStyle name="好_2015年泰安市岱岳区人大预算 2" xfId="1881"/>
    <cellStyle name="差 2 3" xfId="1882"/>
    <cellStyle name="常规 2 11 18 3" xfId="1883"/>
    <cellStyle name="常规 2 11 23 3" xfId="1884"/>
    <cellStyle name="好_2015年泰安市岱岳区人大预算 3" xfId="1885"/>
    <cellStyle name="常规 3 3 2 11 2" xfId="1886"/>
    <cellStyle name="差 2 4" xfId="1887"/>
    <cellStyle name="常规 2 8 34 4" xfId="1888"/>
    <cellStyle name="常规 2 8 29 4" xfId="1889"/>
    <cellStyle name="差_（直比12%） 曹县2015年预算表格" xfId="1890"/>
    <cellStyle name="差_（直比12%） 曹县2015年预算表格 2" xfId="1891"/>
    <cellStyle name="差_（直比12%） 曹县2015年预算表格 3" xfId="1892"/>
    <cellStyle name="常规 62 4" xfId="1893"/>
    <cellStyle name="常规 57 4" xfId="1894"/>
    <cellStyle name="差_（直比12%） 曹县2015年预算表格调结余调入" xfId="1895"/>
    <cellStyle name="差_2015年菏泽市曹县人大预算 3" xfId="1896"/>
    <cellStyle name="常规 2 7 23 4" xfId="1897"/>
    <cellStyle name="常规 2 7 18 4" xfId="1898"/>
    <cellStyle name="差_（直比12%） 曹县2015年预算表格调结余调入 2" xfId="1899"/>
    <cellStyle name="差_（直比12%） 曹县2015年预算表格调结余调入 3" xfId="1900"/>
    <cellStyle name="差_★2014年海阳市财政预算收支安排草案" xfId="1901"/>
    <cellStyle name="常规 2 3 17 3" xfId="1902"/>
    <cellStyle name="常规 2 3 22 3" xfId="1903"/>
    <cellStyle name="差_05王瓜店街道2015年财政收支预算表格(修改后）2015.2.2 3" xfId="1904"/>
    <cellStyle name="常规 4 3 4 2 3" xfId="1905"/>
    <cellStyle name="差_★2014年海阳市财政预算收支安排草案 2" xfId="1906"/>
    <cellStyle name="差_★2014年海阳市财政预算收支安排草案 2 2" xfId="1907"/>
    <cellStyle name="差_★2014年海阳市财政预算收支安排草案 2 3" xfId="1908"/>
    <cellStyle name="常规 105 4" xfId="1909"/>
    <cellStyle name="常规 4 2 8 4" xfId="1910"/>
    <cellStyle name="差_★2014年海阳市财政预算收支安排草案 2_龙口修改15 2" xfId="1911"/>
    <cellStyle name="常规 2 3 17 4" xfId="1912"/>
    <cellStyle name="常规 2 3 22 4" xfId="1913"/>
    <cellStyle name="差_★2014年海阳市财政预算收支安排草案 3" xfId="1914"/>
    <cellStyle name="差_★2014年海阳市财政预算收支安排草案 4" xfId="1915"/>
    <cellStyle name="差_★2014年海阳市财政预算收支安排草案_龙口修改15" xfId="1916"/>
    <cellStyle name="常规 2 5 2 21" xfId="1917"/>
    <cellStyle name="常规 2 5 2 16" xfId="1918"/>
    <cellStyle name="常规 2 4 2 41 3" xfId="1919"/>
    <cellStyle name="常规 2 4 2 36 3" xfId="1920"/>
    <cellStyle name="差_★2014年海阳市财政预算收支安排草案_龙口修改15 2" xfId="1921"/>
    <cellStyle name="常规 2 5 2 22" xfId="1922"/>
    <cellStyle name="常规 2 5 2 17" xfId="1923"/>
    <cellStyle name="常规 2 4 2 41 4" xfId="1924"/>
    <cellStyle name="常规 2 4 2 36 4" xfId="1925"/>
    <cellStyle name="差_★2014年海阳市财政预算收支安排草案_龙口修改15 3" xfId="1926"/>
    <cellStyle name="差_00" xfId="1927"/>
    <cellStyle name="差_表2_00青岛" xfId="1928"/>
    <cellStyle name="差_00 2" xfId="1929"/>
    <cellStyle name="差_表5_00青岛 2" xfId="1930"/>
    <cellStyle name="差_00 3" xfId="1931"/>
    <cellStyle name="注释 2 6" xfId="1932"/>
    <cellStyle name="好_表9_表1全区收入执行  2 3" xfId="1933"/>
    <cellStyle name="差_00青岛" xfId="1934"/>
    <cellStyle name="常规 2 3 2 5 4" xfId="1935"/>
    <cellStyle name="差_00青岛 2" xfId="1936"/>
    <cellStyle name="差_00青岛 3" xfId="1937"/>
    <cellStyle name="差_附表 3" xfId="1938"/>
    <cellStyle name="常规 2 9 14" xfId="1939"/>
    <cellStyle name="差_02济南" xfId="1940"/>
    <cellStyle name="常规 2 9 14 2" xfId="1941"/>
    <cellStyle name="差_02济南 2" xfId="1942"/>
    <cellStyle name="差_04高新区2015年预算表格（20141222）新-发乡镇" xfId="1943"/>
    <cellStyle name="差_04高新区2015年预算表格（20141222）新-发乡镇 2" xfId="1944"/>
    <cellStyle name="差_04高新区2015年预算表格（20141222）新-发乡镇 3" xfId="1945"/>
    <cellStyle name="常规 2 4 5 11" xfId="1946"/>
    <cellStyle name="差_05单县2015年预算表" xfId="1947"/>
    <cellStyle name="差_2015年泰安市新泰人大预算 3" xfId="1948"/>
    <cellStyle name="差_05单县2015年预算表 2" xfId="1949"/>
    <cellStyle name="常规 2 3 17" xfId="1950"/>
    <cellStyle name="常规 2 3 22" xfId="1951"/>
    <cellStyle name="好_2015年菏泽市定陶县人大预算 4" xfId="1952"/>
    <cellStyle name="常规 5 6 2" xfId="1953"/>
    <cellStyle name="常规 146 2" xfId="1954"/>
    <cellStyle name="常规 151 2" xfId="1955"/>
    <cellStyle name="差_05王瓜店街道2015年财政收支预算表格(修改后）2015.2.2" xfId="1956"/>
    <cellStyle name="常规 2 3 17 2" xfId="1957"/>
    <cellStyle name="常规 2 3 22 2" xfId="1958"/>
    <cellStyle name="常规 4 3 4 2 2" xfId="1959"/>
    <cellStyle name="常规 2 3 2 2 11 4" xfId="1960"/>
    <cellStyle name="差_05王瓜店街道2015年财政收支预算表格(修改后）2015.2.2 2" xfId="1961"/>
    <cellStyle name="常规 2 3 4 13 4" xfId="1962"/>
    <cellStyle name="差_05潍坊" xfId="1963"/>
    <cellStyle name="差_05潍坊 2" xfId="1964"/>
    <cellStyle name="差_05潍坊 3" xfId="1965"/>
    <cellStyle name="差_05潍坊_2014年省本级支出预算执行情况表（同口径，12月31日定稿）" xfId="1966"/>
    <cellStyle name="差_05潍坊_2014年省本级支出预算执行情况表（同口径，12月31日定稿） 3" xfId="1967"/>
    <cellStyle name="常规 2 6 31 4" xfId="1968"/>
    <cellStyle name="常规 2 6 26 4" xfId="1969"/>
    <cellStyle name="差_表10_06烟台 2" xfId="1970"/>
    <cellStyle name="差_05潍坊_3-2015年人代会预算表格（拟向预工委汇报）" xfId="1971"/>
    <cellStyle name="差_05潍坊_3-2015年人代会预算表格（拟向预工委汇报） 2" xfId="1972"/>
    <cellStyle name="差_05潍坊_3-2015年人代会预算表格（拟向预工委汇报） 3" xfId="1973"/>
    <cellStyle name="差_07临沂 2" xfId="1974"/>
    <cellStyle name="常规 2 2 2 2 6 4" xfId="1975"/>
    <cellStyle name="常规 2 2 2 2 11 4" xfId="1976"/>
    <cellStyle name="差_07临沂 2 2" xfId="1977"/>
    <cellStyle name="好_李沧 2 3" xfId="1978"/>
    <cellStyle name="常规 2 3 4 12 2" xfId="1979"/>
    <cellStyle name="差_07临沂_2014年省本级支出预算执行情况表（同口径，12月31日定稿）" xfId="1980"/>
    <cellStyle name="差_07临沂_2014年省本级支出预算执行情况表（同口径，12月31日定稿） 2" xfId="1981"/>
    <cellStyle name="常规 2 3 3 15" xfId="1982"/>
    <cellStyle name="常规 2 3 3 20" xfId="1983"/>
    <cellStyle name="差_2015年预算表格（莒县2014年3月13日定稿)" xfId="1984"/>
    <cellStyle name="差_07临沂_2014年省本级支出预算执行情况表（同口径，12月31日定稿） 2 2" xfId="1985"/>
    <cellStyle name="差_07临沂_3-2015年人代会预算表格（拟向预工委汇报）" xfId="1986"/>
    <cellStyle name="常规 2 3 28" xfId="1987"/>
    <cellStyle name="常规 2 3 33" xfId="1988"/>
    <cellStyle name="差_07临沂_3-2015年人代会预算表格（拟向预工委汇报） 2" xfId="1989"/>
    <cellStyle name="常规 3 2 2 11 4" xfId="1990"/>
    <cellStyle name="常规 2 3 28 2" xfId="1991"/>
    <cellStyle name="常规 2 3 33 2" xfId="1992"/>
    <cellStyle name="差_07临沂_3-2015年人代会预算表格（拟向预工委汇报） 2 2" xfId="1993"/>
    <cellStyle name="千位分隔 4 2 2 3" xfId="1994"/>
    <cellStyle name="常规 4 9" xfId="1995"/>
    <cellStyle name="常规 104" xfId="1996"/>
    <cellStyle name="差_表间审核公式" xfId="1997"/>
    <cellStyle name="差_09泰安 2" xfId="1998"/>
    <cellStyle name="千位分隔 4 2 2 4" xfId="1999"/>
    <cellStyle name="常规 105" xfId="2000"/>
    <cellStyle name="常规 110" xfId="2001"/>
    <cellStyle name="差_09泰安 3" xfId="2002"/>
    <cellStyle name="好_北海表一、二、六 5" xfId="2003"/>
    <cellStyle name="常规 2 4 2 4 2" xfId="2004"/>
    <cellStyle name="差_10月月报大表_2014年省本级支出预算执行情况表（同口径，12月31日定稿）" xfId="2005"/>
    <cellStyle name="常规 2 3 4 5" xfId="2006"/>
    <cellStyle name="差_12滨州" xfId="2007"/>
    <cellStyle name="常规 10_06烟台" xfId="2008"/>
    <cellStyle name="差_12滨州_3-2015年人代会预算表格（拟向预工委汇报）" xfId="2009"/>
    <cellStyle name="差_12滨州_3-2015年人代会预算表格（拟向预工委汇报） 2" xfId="2010"/>
    <cellStyle name="常规 2 3 3 28 2" xfId="2011"/>
    <cellStyle name="差_12滨州_3-2015年人代会预算表格（拟向预工委汇报） 3" xfId="2012"/>
    <cellStyle name="常规 4 2 40" xfId="2013"/>
    <cellStyle name="常规 4 2 35" xfId="2014"/>
    <cellStyle name="常规 2 2 17 2" xfId="2015"/>
    <cellStyle name="常规 2 2 22 2" xfId="2016"/>
    <cellStyle name="差_2015年临朐县人大预算 2" xfId="2017"/>
    <cellStyle name="差_2011年09月月报大表" xfId="2018"/>
    <cellStyle name="常规 2 3 55 3" xfId="2019"/>
    <cellStyle name="常规 2 3 60 3" xfId="2020"/>
    <cellStyle name="好_表8_青岛市2015年地方预算报表（报财政部） 4" xfId="2021"/>
    <cellStyle name="差_2011年09月月报大表_2014年省本级支出预算执行情况表（同口径，12月31日定稿）" xfId="2022"/>
    <cellStyle name="常规 5 4" xfId="2023"/>
    <cellStyle name="常规 139" xfId="2024"/>
    <cellStyle name="常规 144" xfId="2025"/>
    <cellStyle name="常规 3 5 12 2" xfId="2026"/>
    <cellStyle name="差_2012年国有资本经营预算报表（只含山东省本级报省人代会审议2）" xfId="2027"/>
    <cellStyle name="常规 5 4 2" xfId="2028"/>
    <cellStyle name="常规 144 2" xfId="2029"/>
    <cellStyle name="常规 3 5 12 2 2" xfId="2030"/>
    <cellStyle name="常规 2 7 5 5" xfId="2031"/>
    <cellStyle name="差_2012年国有资本经营预算报表（只含山东省本级报省人代会审议2） 2" xfId="2032"/>
    <cellStyle name="常规 2 7 5 5 2" xfId="2033"/>
    <cellStyle name="差_2012年国有资本经营预算报表（只含山东省本级报省人代会审议2） 2 2" xfId="2034"/>
    <cellStyle name="常规 2 3 4 17" xfId="2035"/>
    <cellStyle name="常规 2 3 4 22" xfId="2036"/>
    <cellStyle name="差_2012年国有资本经营预算报表（只含山东省本级报省人代会审议2）_2014年省本级支出预算执行情况表（同口径，12月31日定稿）" xfId="2037"/>
    <cellStyle name="常规 2 3 4 17 2" xfId="2038"/>
    <cellStyle name="常规 2 3 4 22 2" xfId="2039"/>
    <cellStyle name="差_2012年国有资本经营预算报表（只含山东省本级报省人代会审议2）_2014年省本级支出预算执行情况表（同口径，12月31日定稿） 2" xfId="2040"/>
    <cellStyle name="差_2012年国有资本经营预算报表（只含山东省本级报省人代会审议2）_2014年省本级支出预算执行情况表（同口径，12月31日定稿） 2 2" xfId="2041"/>
    <cellStyle name="差_2014年菏泽市鄄城县人大预算" xfId="2042"/>
    <cellStyle name="常规 2 2 2 25 2" xfId="2043"/>
    <cellStyle name="常规 2 2 2 30 2" xfId="2044"/>
    <cellStyle name="常规 2 12 15" xfId="2045"/>
    <cellStyle name="常规 2 12 20" xfId="2046"/>
    <cellStyle name="常规 21 4" xfId="2047"/>
    <cellStyle name="常规 16 4" xfId="2048"/>
    <cellStyle name="常规 2 12 15 2" xfId="2049"/>
    <cellStyle name="差_StartUp 2 3" xfId="2050"/>
    <cellStyle name="差_2014年菏泽市鄄城县人大预算 2" xfId="2051"/>
    <cellStyle name="常规 2 12 15 3" xfId="2052"/>
    <cellStyle name="差_2014年菏泽市鄄城县人大预算 3" xfId="2053"/>
    <cellStyle name="常规 22 2" xfId="2054"/>
    <cellStyle name="常规 17 2" xfId="2055"/>
    <cellStyle name="差_2018年1月收支情况表 2" xfId="2056"/>
    <cellStyle name="差_2014年潍坊市寒亭区人大预算" xfId="2057"/>
    <cellStyle name="常规 22 2 3" xfId="2058"/>
    <cellStyle name="常规 17 2 3" xfId="2059"/>
    <cellStyle name="差_2014年潍坊市寒亭区人大预算 3" xfId="2060"/>
    <cellStyle name="差_2014年潍坊市奎文区人大预算" xfId="2061"/>
    <cellStyle name="差_2014年潍坊市奎文区人大预算 2" xfId="2062"/>
    <cellStyle name="常规 2 3 2" xfId="2063"/>
    <cellStyle name="差_2014年潍坊市奎文区人大预算 3" xfId="2064"/>
    <cellStyle name="常规 2 2" xfId="2065"/>
    <cellStyle name="差_2014年潍坊市临朐县人大预算" xfId="2066"/>
    <cellStyle name="常规 2 2 2" xfId="2067"/>
    <cellStyle name="差_2014年潍坊市临朐县人大预算 2" xfId="2068"/>
    <cellStyle name="好_表3_青岛市2015年地方预算报表（报财政部） 2" xfId="2069"/>
    <cellStyle name="常规 2 2 3" xfId="2070"/>
    <cellStyle name="差_2014年潍坊市临朐县人大预算 3" xfId="2071"/>
    <cellStyle name="常规 2 4 3 28" xfId="2072"/>
    <cellStyle name="差_2014年潍坊市寿光市人大预算" xfId="2073"/>
    <cellStyle name="常规 2 2 2 8 3" xfId="2074"/>
    <cellStyle name="常规 2 4 3 28 2" xfId="2075"/>
    <cellStyle name="差_2014年潍坊市寿光市人大预算 2" xfId="2076"/>
    <cellStyle name="常规 2 2 2 8 4" xfId="2077"/>
    <cellStyle name="常规 2 4 3 28 3" xfId="2078"/>
    <cellStyle name="差_2014年潍坊市寿光市人大预算 3" xfId="2079"/>
    <cellStyle name="好_平邑 2" xfId="2080"/>
    <cellStyle name="常规 2 2 2 2 3 3" xfId="2081"/>
    <cellStyle name="差_2014年潍坊市潍城区人大预算" xfId="2082"/>
    <cellStyle name="好_表7 2 3" xfId="2083"/>
    <cellStyle name="差_2014年潍坊市潍城区人大预算 2" xfId="2084"/>
    <cellStyle name="常规 2 3 3 2 6" xfId="2085"/>
    <cellStyle name="差_2014年潍坊市潍城区人大预算 3" xfId="2086"/>
    <cellStyle name="常规 2 3 3 2 7" xfId="2087"/>
    <cellStyle name="差_2015年保税港区地方财政预算报表（审核通过）" xfId="2088"/>
    <cellStyle name="常规 2 3 2 49" xfId="2089"/>
    <cellStyle name="常规 4 4 23 3" xfId="2090"/>
    <cellStyle name="常规 4 4 18 3" xfId="2091"/>
    <cellStyle name="差_2015年保税港区地方财政预算报表（审核通过） 2" xfId="2092"/>
    <cellStyle name="常规 4 4 23 4" xfId="2093"/>
    <cellStyle name="常规 4 4 18 4" xfId="2094"/>
    <cellStyle name="差_2015年保税港区地方财政预算报表（审核通过） 3" xfId="2095"/>
    <cellStyle name="常规 4 2 42" xfId="2096"/>
    <cellStyle name="常规 4 2 37" xfId="2097"/>
    <cellStyle name="常规 12 3 2" xfId="2098"/>
    <cellStyle name="常规 2 2 17 4" xfId="2099"/>
    <cellStyle name="常规 2 2 22 4" xfId="2100"/>
    <cellStyle name="差_2017年11月收支情况表" xfId="2101"/>
    <cellStyle name="常规 4 62" xfId="2102"/>
    <cellStyle name="常规 4 57" xfId="2103"/>
    <cellStyle name="差_2015年东营港经济开发区人大预算 3" xfId="2104"/>
    <cellStyle name="差_2015年东营经济技术开发区人大预算" xfId="2105"/>
    <cellStyle name="常规 2 3 5 9" xfId="2106"/>
    <cellStyle name="差_2015年东营经济技术开发区人大预算 2" xfId="2107"/>
    <cellStyle name="差_2015年东营经济技术开发区人大预算 3" xfId="2108"/>
    <cellStyle name="常规 2 3 2 2 15" xfId="2109"/>
    <cellStyle name="差_34青海 2" xfId="2110"/>
    <cellStyle name="差_2015年高新区人大预算" xfId="2111"/>
    <cellStyle name="常规 2 3 2 2 15 2" xfId="2112"/>
    <cellStyle name="差_2015年高新区人大预算 2" xfId="2113"/>
    <cellStyle name="常规 2 3 2 2 15 3" xfId="2114"/>
    <cellStyle name="差_2015年高新区人大预算 3" xfId="2115"/>
    <cellStyle name="差_2015年寒亭区人大预算" xfId="2116"/>
    <cellStyle name="常规 2 3 4 25" xfId="2117"/>
    <cellStyle name="常规 2 3 4 30" xfId="2118"/>
    <cellStyle name="差_2015年寒亭区人大预算 2" xfId="2119"/>
    <cellStyle name="常规 2 3 4 26" xfId="2120"/>
    <cellStyle name="常规 2 3 4 31" xfId="2121"/>
    <cellStyle name="常规 2 2 3 13 2" xfId="2122"/>
    <cellStyle name="差_2015年寒亭区人大预算 3" xfId="2123"/>
    <cellStyle name="差_2015年菏泽市曹县人大预算" xfId="2124"/>
    <cellStyle name="差_2015年菏泽市曹县人大预算 2" xfId="2125"/>
    <cellStyle name="差_2015年菏泽市定陶县人大预算" xfId="2126"/>
    <cellStyle name="差_2015年菏泽市定陶县人大预算 2" xfId="2127"/>
    <cellStyle name="常规 52 4" xfId="2128"/>
    <cellStyle name="常规 47 4" xfId="2129"/>
    <cellStyle name="差_2015年菏泽市高新区人大预算 2" xfId="2130"/>
    <cellStyle name="常规 2 3 2 29 2" xfId="2131"/>
    <cellStyle name="常规 2 3 2 34 2" xfId="2132"/>
    <cellStyle name="常规 52 5" xfId="2133"/>
    <cellStyle name="常规 47 5" xfId="2134"/>
    <cellStyle name="差_2015年菏泽市高新区人大预算 3" xfId="2135"/>
    <cellStyle name="常规 3 53 2 3" xfId="2136"/>
    <cellStyle name="常规 3 48 2 3" xfId="2137"/>
    <cellStyle name="差_表10_表6基金支出执行 2" xfId="2138"/>
    <cellStyle name="差_2015年奎文区人大预算" xfId="2139"/>
    <cellStyle name="差_2015年奎文区人大预算 2" xfId="2140"/>
    <cellStyle name="常规 2 2 17" xfId="2141"/>
    <cellStyle name="常规 2 2 22" xfId="2142"/>
    <cellStyle name="差_2015年临朐县人大预算" xfId="2143"/>
    <cellStyle name="常规 4 3 28 5" xfId="2144"/>
    <cellStyle name="差_2015年省级预算表格布置（表12-带公式，定稿） 2" xfId="2145"/>
    <cellStyle name="差_2015年省级预算表格布置（表12-带公式，定稿） 3" xfId="2146"/>
    <cellStyle name="常规 2 2 37 3" xfId="2147"/>
    <cellStyle name="常规 2 2 42 3" xfId="2148"/>
    <cellStyle name="常规 2 2 3 2 4" xfId="2149"/>
    <cellStyle name="差_2015年收入进度" xfId="2150"/>
    <cellStyle name="差_28四川_3-2015年人代会预算表格（拟向预工委汇报） 3" xfId="2151"/>
    <cellStyle name="常规 2 2 5 6" xfId="2152"/>
    <cellStyle name="常规 2 2 3 2 4 2" xfId="2153"/>
    <cellStyle name="差_2015年收入进度 2" xfId="2154"/>
    <cellStyle name="好_表11_表1全区收入执行  3" xfId="2155"/>
    <cellStyle name="常规 2 2 5 6 2" xfId="2156"/>
    <cellStyle name="差_2015年收入进度 2 2" xfId="2157"/>
    <cellStyle name="常规 2 10 13" xfId="2158"/>
    <cellStyle name="差_2015年收入进度 2 2 2" xfId="2159"/>
    <cellStyle name="好_表11_表1全区收入执行  4" xfId="2160"/>
    <cellStyle name="常规 2 2 5 6 3" xfId="2161"/>
    <cellStyle name="差_2015年收入进度 2 3" xfId="2162"/>
    <cellStyle name="常规 2 2 5 7" xfId="2163"/>
    <cellStyle name="常规 2 2 3 2 4 3" xfId="2164"/>
    <cellStyle name="差_2015年收入进度 3" xfId="2165"/>
    <cellStyle name="常规 51" xfId="2166"/>
    <cellStyle name="常规 46" xfId="2167"/>
    <cellStyle name="常规 2 2 5 7 2" xfId="2168"/>
    <cellStyle name="差_2015年收入进度 3 2" xfId="2169"/>
    <cellStyle name="常规 2 2 5 8" xfId="2170"/>
    <cellStyle name="常规 2 2 3 2 4 4" xfId="2171"/>
    <cellStyle name="差_2015年收入进度 4" xfId="2172"/>
    <cellStyle name="常规 2 12 17 2" xfId="2173"/>
    <cellStyle name="好_雪野旅游区" xfId="2174"/>
    <cellStyle name="差_2015年寿光市人大预算" xfId="2175"/>
    <cellStyle name="好_雪野旅游区 2" xfId="2176"/>
    <cellStyle name="差_2015年寿光市人大预算 2" xfId="2177"/>
    <cellStyle name="好_雪野旅游区 3" xfId="2178"/>
    <cellStyle name="差_2015年寿光市人大预算 3" xfId="2179"/>
    <cellStyle name="差_栖霞市 3" xfId="2180"/>
    <cellStyle name="好_表1_03淄博 2 3" xfId="2181"/>
    <cellStyle name="差_2015年泰安市岱岳区人大预算" xfId="2182"/>
    <cellStyle name="差_2015年泰安市岱岳区人大预算 2" xfId="2183"/>
    <cellStyle name="差_2015年泰安市岱岳区人大预算 3" xfId="2184"/>
    <cellStyle name="好_2012年国有资本经营预算报表（只含山东省本级报省人代会审议2） 2 3" xfId="2185"/>
    <cellStyle name="常规 2 4 2 23 4" xfId="2186"/>
    <cellStyle name="常规 2 4 2 18 4" xfId="2187"/>
    <cellStyle name="差_2015年泰安市肥城市人大预算" xfId="2188"/>
    <cellStyle name="常规 2 4 2 2 10 4" xfId="2189"/>
    <cellStyle name="常规 2 6 21" xfId="2190"/>
    <cellStyle name="常规 2 6 16" xfId="2191"/>
    <cellStyle name="差_2015年泰安市宁阳县人大预算" xfId="2192"/>
    <cellStyle name="常规 2 6 21 2" xfId="2193"/>
    <cellStyle name="常规 2 6 16 2" xfId="2194"/>
    <cellStyle name="差_2015年泰安市宁阳县人大预算 2" xfId="2195"/>
    <cellStyle name="常规 2 6 21 3" xfId="2196"/>
    <cellStyle name="常规 2 6 16 3" xfId="2197"/>
    <cellStyle name="差_2015年泰安市宁阳县人大预算 3" xfId="2198"/>
    <cellStyle name="常规 2 2 12 2" xfId="2199"/>
    <cellStyle name="差_2015年泰安市泰山区人大预算 2" xfId="2200"/>
    <cellStyle name="常规 2 2 12 3" xfId="2201"/>
    <cellStyle name="差_2015年泰安市泰山区人大预算 3" xfId="2202"/>
    <cellStyle name="常规 2 2 3 18 4" xfId="2203"/>
    <cellStyle name="常规 2 2 3 23 4" xfId="2204"/>
    <cellStyle name="差_2015年泰安市新泰人大预算" xfId="2205"/>
    <cellStyle name="差_定陶县 2015年预算表格（2015.3.17修改zz）" xfId="2206"/>
    <cellStyle name="差_2015年泰安市新泰人大预算 2" xfId="2207"/>
    <cellStyle name="差_2015年潍坊市市本级人大预算" xfId="2208"/>
    <cellStyle name="差_2015年潍坊市市本级人大预算 2" xfId="2209"/>
    <cellStyle name="好_莱阳市_龙口修改15" xfId="2210"/>
    <cellStyle name="差_2015年潍坊市市本级人大预算 3" xfId="2211"/>
    <cellStyle name="差_2015年潍坊市市本级人大预算2" xfId="2212"/>
    <cellStyle name="差_表1_表6基金支出执行 3" xfId="2213"/>
    <cellStyle name="差_2015年潍坊市市本级人大预算2 2" xfId="2214"/>
    <cellStyle name="差_2015年预算表格（表内公式）(高新区)2015.3.15晚" xfId="2215"/>
    <cellStyle name="差_2015年预算表格（表内公式）(高新区)2015.3.15晚 2" xfId="2216"/>
    <cellStyle name="常规 2 3 5 2 2" xfId="2217"/>
    <cellStyle name="差_2015年预算表格（表内公式）(高新区)2015.3.15晚 3" xfId="2218"/>
    <cellStyle name="差_表10_表6基金支出执行" xfId="2219"/>
    <cellStyle name="差_2015年预算表格（成武）" xfId="2220"/>
    <cellStyle name="差_2015年预算表格（成武） 2" xfId="2221"/>
    <cellStyle name="常规 2 3 58 3" xfId="2222"/>
    <cellStyle name="常规 2 3 63 3" xfId="2223"/>
    <cellStyle name="常规 2 3 7 2" xfId="2224"/>
    <cellStyle name="差_2015年预算表格（成武） 3" xfId="2225"/>
    <cellStyle name="差_青岛" xfId="2226"/>
    <cellStyle name="常规 2 3 58 4" xfId="2227"/>
    <cellStyle name="常规 2 3 63 4" xfId="2228"/>
    <cellStyle name="差_2015年预算表格（高新区" xfId="2229"/>
    <cellStyle name="常规 2 7 41 3" xfId="2230"/>
    <cellStyle name="常规 2 7 36 3" xfId="2231"/>
    <cellStyle name="常规 112 3 2" xfId="2232"/>
    <cellStyle name="差_2015年预算表格（海洋城3.12）" xfId="2233"/>
    <cellStyle name="常规 2 2 3 17" xfId="2234"/>
    <cellStyle name="常规 2 2 3 22" xfId="2235"/>
    <cellStyle name="好_表5_青岛市2015年地方预算报表（报财政部）" xfId="2236"/>
    <cellStyle name="差_2015年预算表格（海洋城3.12） 2" xfId="2237"/>
    <cellStyle name="常规 2 2 3 18" xfId="2238"/>
    <cellStyle name="常规 2 2 3 23" xfId="2239"/>
    <cellStyle name="常规 3 4 27 2 2" xfId="2240"/>
    <cellStyle name="差_2015年预算表格（海洋城3.12） 3" xfId="2241"/>
    <cellStyle name="常规 2 3 3 15 2" xfId="2242"/>
    <cellStyle name="常规 2 3 3 20 2" xfId="2243"/>
    <cellStyle name="差_2015年预算表格（莒县2014年3月13日定稿) 2" xfId="2244"/>
    <cellStyle name="常规 2 3 3 15 3" xfId="2245"/>
    <cellStyle name="常规 2 3 3 20 3" xfId="2246"/>
    <cellStyle name="差_2015年预算表格（莒县2014年3月13日定稿) 3" xfId="2247"/>
    <cellStyle name="常规 2 2 2 2 16 4" xfId="2248"/>
    <cellStyle name="常规 2 2 2 10 4" xfId="2249"/>
    <cellStyle name="常规 2 10 17" xfId="2250"/>
    <cellStyle name="常规 2 10 22" xfId="2251"/>
    <cellStyle name="差_2015年预算表格（牡丹区20150316）" xfId="2252"/>
    <cellStyle name="常规 2 4 2 10 4" xfId="2253"/>
    <cellStyle name="常规 2 10 17 2" xfId="2254"/>
    <cellStyle name="常规 2 10 22 2" xfId="2255"/>
    <cellStyle name="差_2015年预算表格（牡丹区20150316） 2" xfId="2256"/>
    <cellStyle name="常规 2 2 3 9 2" xfId="2257"/>
    <cellStyle name="常规 2 10 17 3" xfId="2258"/>
    <cellStyle name="常规 2 10 22 3" xfId="2259"/>
    <cellStyle name="差_2015年预算表格（牡丹区20150316） 3" xfId="2260"/>
    <cellStyle name="常规 2 2 4 18 2" xfId="2261"/>
    <cellStyle name="常规 2 2 4 23 2" xfId="2262"/>
    <cellStyle name="常规 2 12 6" xfId="2263"/>
    <cellStyle name="差_2015年预算表格(市本级审核表)" xfId="2264"/>
    <cellStyle name="常规 2 12 6 2" xfId="2265"/>
    <cellStyle name="差_2015年预算表格(市本级审核表) 2" xfId="2266"/>
    <cellStyle name="常规 2 12 6 3" xfId="2267"/>
    <cellStyle name="差_2015年预算表格(市本级审核表) 3" xfId="2268"/>
    <cellStyle name="常规 50 4" xfId="2269"/>
    <cellStyle name="常规 45 4" xfId="2270"/>
    <cellStyle name="差_2016年4月收支情况表" xfId="2271"/>
    <cellStyle name="差_2016年4月收支情况表 2" xfId="2272"/>
    <cellStyle name="常规 2 6 4 23" xfId="2273"/>
    <cellStyle name="常规 2 6 4 18" xfId="2274"/>
    <cellStyle name="差_2016年4月收支情况表 2 2" xfId="2275"/>
    <cellStyle name="常规 5 13 2" xfId="2276"/>
    <cellStyle name="常规 2 3 37 4" xfId="2277"/>
    <cellStyle name="常规 2 3 42 4" xfId="2278"/>
    <cellStyle name="常规 2 6 4 23 2" xfId="2279"/>
    <cellStyle name="常规 2 6 4 18 2" xfId="2280"/>
    <cellStyle name="差_2016年4月收支情况表 2 2 2" xfId="2281"/>
    <cellStyle name="常规 2 6 4 24" xfId="2282"/>
    <cellStyle name="常规 2 6 4 19" xfId="2283"/>
    <cellStyle name="差_2016年4月收支情况表 2 3" xfId="2284"/>
    <cellStyle name="常规 2 3 2 7 2" xfId="2285"/>
    <cellStyle name="差_2016年4月收支情况表 3" xfId="2286"/>
    <cellStyle name="常规 3 2 10 4" xfId="2287"/>
    <cellStyle name="差_2016年4月收支情况表 3 2" xfId="2288"/>
    <cellStyle name="常规 2 3 2 7 3" xfId="2289"/>
    <cellStyle name="差_2016年4月收支情况表 4" xfId="2290"/>
    <cellStyle name="常规 4 5 3" xfId="2291"/>
    <cellStyle name="常规 100 3" xfId="2292"/>
    <cellStyle name="差_2016年分科目收入情况" xfId="2293"/>
    <cellStyle name="常规 4 5 3 2" xfId="2294"/>
    <cellStyle name="常规 100 3 2" xfId="2295"/>
    <cellStyle name="差_2016年收入进度 4" xfId="2296"/>
    <cellStyle name="差_2016年分科目收入情况 2" xfId="2297"/>
    <cellStyle name="差_2016年分科目收入情况 2 2" xfId="2298"/>
    <cellStyle name="差_2016年分科目收入情况 2 2 2" xfId="2299"/>
    <cellStyle name="差_2016年分科目收入情况 2 3" xfId="2300"/>
    <cellStyle name="常规 4 5 3 3" xfId="2301"/>
    <cellStyle name="常规 100 3 3" xfId="2302"/>
    <cellStyle name="差_2016年分科目收入情况 3" xfId="2303"/>
    <cellStyle name="差_2016年分科目收入情况 3 2" xfId="2304"/>
    <cellStyle name="常规 4 5 3 4" xfId="2305"/>
    <cellStyle name="常规 100 3 4" xfId="2306"/>
    <cellStyle name="差_2016年分科目收入情况 4" xfId="2307"/>
    <cellStyle name="常规 2 3 37 3" xfId="2308"/>
    <cellStyle name="常规 2 3 42 3" xfId="2309"/>
    <cellStyle name="差_2016年收入进度" xfId="2310"/>
    <cellStyle name="差_2016年收入进度 2" xfId="2311"/>
    <cellStyle name="差_2016年收入进度 2 2" xfId="2312"/>
    <cellStyle name="差_2016年收入进度 2 2 2" xfId="2313"/>
    <cellStyle name="差_2016年收入进度 2 3" xfId="2314"/>
    <cellStyle name="差_2016年收入进度 3" xfId="2315"/>
    <cellStyle name="差_2016年收入进度 3 2" xfId="2316"/>
    <cellStyle name="差_201706收入" xfId="2317"/>
    <cellStyle name="差_201706收入 2" xfId="2318"/>
    <cellStyle name="差_201706收入 2 2" xfId="2319"/>
    <cellStyle name="差_201706收入 3" xfId="2320"/>
    <cellStyle name="差_201706收入 3 2" xfId="2321"/>
    <cellStyle name="差_201706收入 4" xfId="2322"/>
    <cellStyle name="差_2017年11月收支情况表 2" xfId="2323"/>
    <cellStyle name="常规 2 4 3 32" xfId="2324"/>
    <cellStyle name="常规 2 4 3 27" xfId="2325"/>
    <cellStyle name="差_2017年4月收支情况表" xfId="2326"/>
    <cellStyle name="常规 2 60" xfId="2327"/>
    <cellStyle name="常规 2 55" xfId="2328"/>
    <cellStyle name="常规 2 2 2 7 3" xfId="2329"/>
    <cellStyle name="常规 2 4 3 27 2" xfId="2330"/>
    <cellStyle name="差_2017年4月收支情况表 2" xfId="2331"/>
    <cellStyle name="差_2017年4月收支情况表 2 2" xfId="2332"/>
    <cellStyle name="差_2017年4月收支情况表 2 3" xfId="2333"/>
    <cellStyle name="常规 2 56" xfId="2334"/>
    <cellStyle name="常规 2 2 2 7 4" xfId="2335"/>
    <cellStyle name="常规 2 4 3 27 3" xfId="2336"/>
    <cellStyle name="差_2017年4月收支情况表 3" xfId="2337"/>
    <cellStyle name="常规 2 3 2 26" xfId="2338"/>
    <cellStyle name="常规 2 3 2 31" xfId="2339"/>
    <cellStyle name="差_2017年4月收支情况表 3 2" xfId="2340"/>
    <cellStyle name="常规 2 4 3 27 4" xfId="2341"/>
    <cellStyle name="差_2017年4月收支情况表 4" xfId="2342"/>
    <cellStyle name="差_2017年6月收支情况表" xfId="2343"/>
    <cellStyle name="常规 4 2 2 7 3" xfId="2344"/>
    <cellStyle name="常规 2 3 2 12" xfId="2345"/>
    <cellStyle name="常规 6 9 3" xfId="2346"/>
    <cellStyle name="常规 2 2 3 2 18" xfId="2347"/>
    <cellStyle name="差_2017年6月收支情况表 2" xfId="2348"/>
    <cellStyle name="常规 2 3 2 12 2" xfId="2349"/>
    <cellStyle name="常规 2 7 3 2 19" xfId="2350"/>
    <cellStyle name="常规 2 2 2 29 3" xfId="2351"/>
    <cellStyle name="常规 2 2 2 34 3" xfId="2352"/>
    <cellStyle name="常规 5 2 2 7 4" xfId="2353"/>
    <cellStyle name="差_2017年6月收支情况表 2 2" xfId="2354"/>
    <cellStyle name="常规 4 2 2 7 4" xfId="2355"/>
    <cellStyle name="常规 2 3 2 13" xfId="2356"/>
    <cellStyle name="常规 2 2 3 2 19" xfId="2357"/>
    <cellStyle name="差_2017年6月收支情况表 3" xfId="2358"/>
    <cellStyle name="差_2017年财政收入预算分部门测算情况表20170110-局长调整定稿报区委政府(1)" xfId="2359"/>
    <cellStyle name="差_2017年财政收入预算分部门测算情况表20170110-局长调整定稿报区委政府(1) 2" xfId="2360"/>
    <cellStyle name="差_2017年财政收入预算分部门测算情况表20170110-局长调整定稿报区委政府(1) 2 2" xfId="2361"/>
    <cellStyle name="差_2017年财政收入预算分部门测算情况表20170110-局长调整定稿报区委政府(1) 2 3" xfId="2362"/>
    <cellStyle name="常规 3 2 7 3" xfId="2363"/>
    <cellStyle name="常规 2 16 2" xfId="2364"/>
    <cellStyle name="常规 2 21 2" xfId="2365"/>
    <cellStyle name="常规 4 3 26 2 2" xfId="2366"/>
    <cellStyle name="差_2017年财政收入预算分部门测算情况表20170110-局长调整定稿报区委政府(1) 3" xfId="2367"/>
    <cellStyle name="差_2017年财政收入预算分部门测算情况表20170110-局长调整定稿报区委政府(1) 3 2" xfId="2368"/>
    <cellStyle name="常规 3 2 7 4" xfId="2369"/>
    <cellStyle name="常规 2 16 3" xfId="2370"/>
    <cellStyle name="常规 2 21 3" xfId="2371"/>
    <cellStyle name="常规 4 3 26 2 3" xfId="2372"/>
    <cellStyle name="差_2017年财政收入预算分部门测算情况表20170110-局长调整定稿报区委政府(1) 4" xfId="2373"/>
    <cellStyle name="差_2017年分科目收入情况" xfId="2374"/>
    <cellStyle name="常规 2 11 25" xfId="2375"/>
    <cellStyle name="常规 2 11 30" xfId="2376"/>
    <cellStyle name="差_2017年分科目收入情况 2" xfId="2377"/>
    <cellStyle name="常规 2 11 25 2" xfId="2378"/>
    <cellStyle name="差_2017年分科目收入情况 2 2" xfId="2379"/>
    <cellStyle name="差_2017年分科目收入情况 2 2 2" xfId="2380"/>
    <cellStyle name="常规 2 11 25 3" xfId="2381"/>
    <cellStyle name="差_2017年分科目收入情况 2 3" xfId="2382"/>
    <cellStyle name="常规 2 2 15 2" xfId="2383"/>
    <cellStyle name="常规 2 2 20 2" xfId="2384"/>
    <cellStyle name="常规 2 11 26" xfId="2385"/>
    <cellStyle name="差_2017年分科目收入情况 3" xfId="2386"/>
    <cellStyle name="常规 2 11 26 2" xfId="2387"/>
    <cellStyle name="差_2017年分科目收入情况 3 2" xfId="2388"/>
    <cellStyle name="好_表4_03淄博 4" xfId="2389"/>
    <cellStyle name="常规 22" xfId="2390"/>
    <cellStyle name="常规 2 5 54 4" xfId="2391"/>
    <cellStyle name="常规 2 5 49 4" xfId="2392"/>
    <cellStyle name="常规 17" xfId="2393"/>
    <cellStyle name="检查单元格 2 2 3" xfId="2394"/>
    <cellStyle name="差_2018年1月收支情况表" xfId="2395"/>
    <cellStyle name="差_表2_06烟台" xfId="2396"/>
    <cellStyle name="常规 5 20 4" xfId="2397"/>
    <cellStyle name="常规 5 15 4" xfId="2398"/>
    <cellStyle name="差_2018年4月收支情况表" xfId="2399"/>
    <cellStyle name="差_表2_06烟台 2" xfId="2400"/>
    <cellStyle name="差_2018年4月收支情况表 2" xfId="2401"/>
    <cellStyle name="差_2018年4月收支情况表 2 2" xfId="2402"/>
    <cellStyle name="差_2018年分科目收入情况" xfId="2403"/>
    <cellStyle name="常规 2 2 3 5 2" xfId="2404"/>
    <cellStyle name="常规 2 10 13 3" xfId="2405"/>
    <cellStyle name="差_2018年分科目收入情况 3" xfId="2406"/>
    <cellStyle name="常规 2 8 10 4" xfId="2407"/>
    <cellStyle name="差_2018年分科目收入情况 3 2" xfId="2408"/>
    <cellStyle name="常规 2 26 3" xfId="2409"/>
    <cellStyle name="常规 2 31 3" xfId="2410"/>
    <cellStyle name="差_2018年月报表" xfId="2411"/>
    <cellStyle name="差_2018年月报表 2" xfId="2412"/>
    <cellStyle name="常规 2 4 2 2 7" xfId="2413"/>
    <cellStyle name="常规 2 6 5 10 3" xfId="2414"/>
    <cellStyle name="差_2018年月报表 2 2" xfId="2415"/>
    <cellStyle name="差_2018年月报表 3" xfId="2416"/>
    <cellStyle name="好_青岛市本级（3.15） 2 2" xfId="2417"/>
    <cellStyle name="常规 5 8 2 3" xfId="2418"/>
    <cellStyle name="差_22湖南" xfId="2419"/>
    <cellStyle name="差_22湖南 2" xfId="2420"/>
    <cellStyle name="差_22湖南 3" xfId="2421"/>
    <cellStyle name="差_22湖南_2014年省本级支出预算执行情况表（同口径，12月31日定稿）" xfId="2422"/>
    <cellStyle name="常规 3 2 2 20" xfId="2423"/>
    <cellStyle name="常规 3 2 2 15" xfId="2424"/>
    <cellStyle name="常规 2 11 10" xfId="2425"/>
    <cellStyle name="差_22湖南_3-2015年人代会预算表格（拟向预工委汇报）" xfId="2426"/>
    <cellStyle name="常规 3 2 2 15 2" xfId="2427"/>
    <cellStyle name="常规 2 11 10 2" xfId="2428"/>
    <cellStyle name="差_22湖南_3-2015年人代会预算表格（拟向预工委汇报） 2" xfId="2429"/>
    <cellStyle name="常规 3 2 2 15 3" xfId="2430"/>
    <cellStyle name="常规 2 11 10 3" xfId="2431"/>
    <cellStyle name="差_22湖南_3-2015年人代会预算表格（拟向预工委汇报） 3" xfId="2432"/>
    <cellStyle name="常规 3 2 21 2 3" xfId="2433"/>
    <cellStyle name="差_27重庆" xfId="2434"/>
    <cellStyle name="常规 2 3 5 7" xfId="2435"/>
    <cellStyle name="差_27重庆 2" xfId="2436"/>
    <cellStyle name="常规 2 3 5 7 2" xfId="2437"/>
    <cellStyle name="差_表3_00青岛 3" xfId="2438"/>
    <cellStyle name="差_27重庆 3" xfId="2439"/>
    <cellStyle name="常规 2 3 5 7 3" xfId="2440"/>
    <cellStyle name="常规 24 3" xfId="2441"/>
    <cellStyle name="常规 19 3" xfId="2442"/>
    <cellStyle name="常规 5 2 2 6 2" xfId="2443"/>
    <cellStyle name="差_30云南_3-2015年人代会预算表格（拟向预工委汇报） 2" xfId="2444"/>
    <cellStyle name="差_27重庆_2014年省本级支出预算执行情况表（同口径，12月31日定稿）" xfId="2445"/>
    <cellStyle name="好_青岛市本级（3.15） 2 3" xfId="2446"/>
    <cellStyle name="常规 5 2 2 6 2 2" xfId="2447"/>
    <cellStyle name="差_30云南_3-2015年人代会预算表格（拟向预工委汇报） 2 2" xfId="2448"/>
    <cellStyle name="差_27重庆_2014年省本级支出预算执行情况表（同口径，12月31日定稿） 2" xfId="2449"/>
    <cellStyle name="差_27重庆_2014年省本级支出预算执行情况表（同口径，12月31日定稿） 3" xfId="2450"/>
    <cellStyle name="差_历下 2" xfId="2451"/>
    <cellStyle name="常规 4 4 3 2 2" xfId="2452"/>
    <cellStyle name="差_28四川" xfId="2453"/>
    <cellStyle name="差_28四川 2" xfId="2454"/>
    <cellStyle name="差_28四川 3" xfId="2455"/>
    <cellStyle name="常规 2 3 7 3" xfId="2456"/>
    <cellStyle name="常规 4 3 14 3" xfId="2457"/>
    <cellStyle name="差_28四川_2014年省本级支出预算执行情况表（同口径，12月31日定稿）" xfId="2458"/>
    <cellStyle name="差_表7_06烟台 2" xfId="2459"/>
    <cellStyle name="常规 5 2 2 14 4" xfId="2460"/>
    <cellStyle name="常规 4 3 2 9" xfId="2461"/>
    <cellStyle name="差_28四川_2014年省本级支出预算执行情况表（同口径，12月31日定稿） 3" xfId="2462"/>
    <cellStyle name="常规 2 2 37" xfId="2463"/>
    <cellStyle name="常规 2 2 42" xfId="2464"/>
    <cellStyle name="差_28四川_3-2015年人代会预算表格（拟向预工委汇报）" xfId="2465"/>
    <cellStyle name="常规 2 10 10 4" xfId="2466"/>
    <cellStyle name="常规 2 2 37 2" xfId="2467"/>
    <cellStyle name="常规 2 2 42 2" xfId="2468"/>
    <cellStyle name="常规 2 2 3 2 3" xfId="2469"/>
    <cellStyle name="差_28四川_3-2015年人代会预算表格（拟向预工委汇报） 2" xfId="2470"/>
    <cellStyle name="常规 2 7 3 6 2" xfId="2471"/>
    <cellStyle name="差_30云南" xfId="2472"/>
    <cellStyle name="差_30云南 2" xfId="2473"/>
    <cellStyle name="差_表11_00青岛 3" xfId="2474"/>
    <cellStyle name="差_30云南 2 2" xfId="2475"/>
    <cellStyle name="常规 2 2 3 10 4" xfId="2476"/>
    <cellStyle name="差_30云南_2014年省本级支出预算执行情况表（同口径，12月31日定稿）" xfId="2477"/>
    <cellStyle name="差_30云南_2014年省本级支出预算执行情况表（同口径，12月31日定稿） 2" xfId="2478"/>
    <cellStyle name="差_30云南_2014年省本级支出预算执行情况表（同口径，12月31日定稿） 2 2" xfId="2479"/>
    <cellStyle name="常规 2 10 6 2" xfId="2480"/>
    <cellStyle name="常规 5 2 2 6" xfId="2481"/>
    <cellStyle name="常规 4 2 23 4" xfId="2482"/>
    <cellStyle name="常规 4 2 18 4" xfId="2483"/>
    <cellStyle name="差_30云南_3-2015年人代会预算表格（拟向预工委汇报）" xfId="2484"/>
    <cellStyle name="常规 2 7 3 2 13" xfId="2485"/>
    <cellStyle name="常规 2 5 7" xfId="2486"/>
    <cellStyle name="常规 2 5 2 2 8 3" xfId="2487"/>
    <cellStyle name="差_33甘肃" xfId="2488"/>
    <cellStyle name="常规 2 7 3 2 13 2" xfId="2489"/>
    <cellStyle name="常规 2 5 7 2" xfId="2490"/>
    <cellStyle name="差_33甘肃 2" xfId="2491"/>
    <cellStyle name="常规 2 7 3 2 13 3" xfId="2492"/>
    <cellStyle name="常规 2 5 7 3" xfId="2493"/>
    <cellStyle name="差_33甘肃 3" xfId="2494"/>
    <cellStyle name="差_33甘肃_2014年省本级支出预算执行情况表（同口径，12月31日定稿）" xfId="2495"/>
    <cellStyle name="常规 2 3 8 3" xfId="2496"/>
    <cellStyle name="差_33甘肃_2014年省本级支出预算执行情况表（同口径，12月31日定稿） 2" xfId="2497"/>
    <cellStyle name="常规 2 3 8 4" xfId="2498"/>
    <cellStyle name="差_33甘肃_2014年省本级支出预算执行情况表（同口径，12月31日定稿） 3" xfId="2499"/>
    <cellStyle name="差_33甘肃_3-2015年人代会预算表格（拟向预工委汇报）" xfId="2500"/>
    <cellStyle name="差_33甘肃_3-2015年人代会预算表格（拟向预工委汇报） 2" xfId="2501"/>
    <cellStyle name="常规 2 26 2" xfId="2502"/>
    <cellStyle name="常规 2 31 2" xfId="2503"/>
    <cellStyle name="差_33甘肃_3-2015年人代会预算表格（拟向预工委汇报） 3" xfId="2504"/>
    <cellStyle name="差_34青海" xfId="2505"/>
    <cellStyle name="常规 2 3 2 2 16" xfId="2506"/>
    <cellStyle name="差_34青海 3" xfId="2507"/>
    <cellStyle name="差_34青海_2014年省本级支出预算执行情况表（同口径，12月31日定稿）" xfId="2508"/>
    <cellStyle name="差_34青海_2014年省本级支出预算执行情况表（同口径，12月31日定稿） 2" xfId="2509"/>
    <cellStyle name="差_34青海_2014年省本级支出预算执行情况表（同口径，12月31日定稿） 3" xfId="2510"/>
    <cellStyle name="常规 4 3 2 11 5" xfId="2511"/>
    <cellStyle name="差_表5_03淄博 2" xfId="2512"/>
    <cellStyle name="差_34青海_3-2015年人代会预算表格（拟向预工委汇报）" xfId="2513"/>
    <cellStyle name="常规 2 10 25" xfId="2514"/>
    <cellStyle name="常规 2 10 30" xfId="2515"/>
    <cellStyle name="差_34青海_3-2015年人代会预算表格（拟向预工委汇报） 2" xfId="2516"/>
    <cellStyle name="常规 2 2 10 2" xfId="2517"/>
    <cellStyle name="常规 2 10 26" xfId="2518"/>
    <cellStyle name="差_34青海_3-2015年人代会预算表格（拟向预工委汇报） 3" xfId="2519"/>
    <cellStyle name="差_Book1" xfId="2520"/>
    <cellStyle name="差_Book1_1" xfId="2521"/>
    <cellStyle name="常规 4 11 2 3" xfId="2522"/>
    <cellStyle name="差_Book1_1 2" xfId="2523"/>
    <cellStyle name="常规 2 2 2 2 5 4" xfId="2524"/>
    <cellStyle name="差_Book1_1 2 2" xfId="2525"/>
    <cellStyle name="常规 2 2 2 2 10 4" xfId="2526"/>
    <cellStyle name="常规 9 2 2 2" xfId="2527"/>
    <cellStyle name="差_Book1_1_2014年省本级支出预算执行情况表（同口径，12月31日定稿） 2" xfId="2528"/>
    <cellStyle name="常规 2 2 85" xfId="2529"/>
    <cellStyle name="常规 2 2 90" xfId="2530"/>
    <cellStyle name="常规 9 2 2 2 2" xfId="2531"/>
    <cellStyle name="差_Book1_1_2014年省本级支出预算执行情况表（同口径，12月31日定稿） 2 2" xfId="2532"/>
    <cellStyle name="常规 4 2 60" xfId="2533"/>
    <cellStyle name="常规 4 2 55" xfId="2534"/>
    <cellStyle name="常规 2 2 5 12" xfId="2535"/>
    <cellStyle name="差_StartUp" xfId="2536"/>
    <cellStyle name="差_StartUp 2" xfId="2537"/>
    <cellStyle name="常规 2 3 4 25 4" xfId="2538"/>
    <cellStyle name="差_StartUp 2 2" xfId="2539"/>
    <cellStyle name="常规 2 4 2 11" xfId="2540"/>
    <cellStyle name="差_StartUp 2_龙口修改15" xfId="2541"/>
    <cellStyle name="常规 2 4 2 11 2" xfId="2542"/>
    <cellStyle name="常规 2 3 2 28 3" xfId="2543"/>
    <cellStyle name="常规 2 3 2 33 3" xfId="2544"/>
    <cellStyle name="差_StartUp 2_龙口修改15 2" xfId="2545"/>
    <cellStyle name="常规 2 4 2 11 3" xfId="2546"/>
    <cellStyle name="常规 2 3 2 28 4" xfId="2547"/>
    <cellStyle name="常规 2 3 2 33 4" xfId="2548"/>
    <cellStyle name="差_StartUp 2_龙口修改15 3" xfId="2549"/>
    <cellStyle name="差_StartUp 3" xfId="2550"/>
    <cellStyle name="差_表10_表1全区收入执行  2" xfId="2551"/>
    <cellStyle name="差_StartUp 4" xfId="2552"/>
    <cellStyle name="常规 2 7 40 3" xfId="2553"/>
    <cellStyle name="常规 2 7 35 3" xfId="2554"/>
    <cellStyle name="常规 112 2 2" xfId="2555"/>
    <cellStyle name="差_市北 2" xfId="2556"/>
    <cellStyle name="差_StartUp_龙口修改15" xfId="2557"/>
    <cellStyle name="差_StartUp_龙口修改15 2" xfId="2558"/>
    <cellStyle name="差_StartUp_龙口修改15 3" xfId="2559"/>
    <cellStyle name="差_保税" xfId="2560"/>
    <cellStyle name="差_保税 3" xfId="2561"/>
    <cellStyle name="差_北海表一、二、六" xfId="2562"/>
    <cellStyle name="常规 2 5 2 2 14 2" xfId="2563"/>
    <cellStyle name="差_表1" xfId="2564"/>
    <cellStyle name="常规 2 19 4" xfId="2565"/>
    <cellStyle name="差_表1 2" xfId="2566"/>
    <cellStyle name="差_表1 3" xfId="2567"/>
    <cellStyle name="差_表1_00青岛" xfId="2568"/>
    <cellStyle name="差_表1_00青岛 2" xfId="2569"/>
    <cellStyle name="差_表1_00青岛 3" xfId="2570"/>
    <cellStyle name="常规 2 2 35 2" xfId="2571"/>
    <cellStyle name="常规 2 2 40 2" xfId="2572"/>
    <cellStyle name="差_表1_03淄博" xfId="2573"/>
    <cellStyle name="差_表1_03淄博 2" xfId="2574"/>
    <cellStyle name="差_表1_03淄博 3" xfId="2575"/>
    <cellStyle name="好_22湖南_3-2015年人代会预算表格（拟向预工委汇报） 2" xfId="2576"/>
    <cellStyle name="差_表1_06烟台" xfId="2577"/>
    <cellStyle name="好_22湖南_3-2015年人代会预算表格（拟向预工委汇报） 2 3" xfId="2578"/>
    <cellStyle name="差_表1_06烟台 3" xfId="2579"/>
    <cellStyle name="差_表1_表1全区收入执行 " xfId="2580"/>
    <cellStyle name="常规 2 2 2 15" xfId="2581"/>
    <cellStyle name="常规 2 2 2 20" xfId="2582"/>
    <cellStyle name="差_表1_表1全区收入执行  2" xfId="2583"/>
    <cellStyle name="常规 2 2 2 16" xfId="2584"/>
    <cellStyle name="常规 2 2 2 21" xfId="2585"/>
    <cellStyle name="差_表1_表1全区收入执行  3" xfId="2586"/>
    <cellStyle name="差_表1_表6基金支出执行" xfId="2587"/>
    <cellStyle name="差_表1_表6基金支出执行 2" xfId="2588"/>
    <cellStyle name="差_表10" xfId="2589"/>
    <cellStyle name="好_同德 5" xfId="2590"/>
    <cellStyle name="差_表10 2" xfId="2591"/>
    <cellStyle name="差_表10 3" xfId="2592"/>
    <cellStyle name="好_开发区 3" xfId="2593"/>
    <cellStyle name="常规 2 4 2 2 2 2" xfId="2594"/>
    <cellStyle name="差_表10_00青岛" xfId="2595"/>
    <cellStyle name="常规 2 4 2 48" xfId="2596"/>
    <cellStyle name="差_表10_03淄博 2" xfId="2597"/>
    <cellStyle name="常规 2 4 2 49" xfId="2598"/>
    <cellStyle name="差_表10_03淄博 3" xfId="2599"/>
    <cellStyle name="差_表10_06烟台" xfId="2600"/>
    <cellStyle name="常规 2 4 2 12 3" xfId="2601"/>
    <cellStyle name="常规 2 3 2 29 4" xfId="2602"/>
    <cellStyle name="常规 2 3 2 34 4" xfId="2603"/>
    <cellStyle name="差_表10_06烟台 3" xfId="2604"/>
    <cellStyle name="差_表10_表1全区收入执行 " xfId="2605"/>
    <cellStyle name="差_表10_表1全区收入执行  3" xfId="2606"/>
    <cellStyle name="差_表10_表6基金支出执行 3" xfId="2607"/>
    <cellStyle name="差_表11" xfId="2608"/>
    <cellStyle name="差_表11 2" xfId="2609"/>
    <cellStyle name="好_2015年菏泽市高新区人大预算 2" xfId="2610"/>
    <cellStyle name="差_表11 3" xfId="2611"/>
    <cellStyle name="差_开发区_龙口修改15 2" xfId="2612"/>
    <cellStyle name="差_表11_00青岛" xfId="2613"/>
    <cellStyle name="差_表11_00青岛 2" xfId="2614"/>
    <cellStyle name="差_表11_03淄博" xfId="2615"/>
    <cellStyle name="常规 5 8 4" xfId="2616"/>
    <cellStyle name="差_表11_03淄博 2" xfId="2617"/>
    <cellStyle name="常规 5 8 5" xfId="2618"/>
    <cellStyle name="差_表11_03淄博 3" xfId="2619"/>
    <cellStyle name="常规 2 3 3 29 4" xfId="2620"/>
    <cellStyle name="常规 2 4 3 12 3" xfId="2621"/>
    <cellStyle name="差_表11_06烟台" xfId="2622"/>
    <cellStyle name="差_表11_06烟台 2" xfId="2623"/>
    <cellStyle name="差_表11_06烟台 3" xfId="2624"/>
    <cellStyle name="差_表11_表1全区收入执行 " xfId="2625"/>
    <cellStyle name="差_表11_表1全区收入执行  2" xfId="2626"/>
    <cellStyle name="差_表11_表1全区收入执行  3" xfId="2627"/>
    <cellStyle name="常规 2 12 19" xfId="2628"/>
    <cellStyle name="差_表11_表6基金支出执行" xfId="2629"/>
    <cellStyle name="差_商河 3" xfId="2630"/>
    <cellStyle name="差_表11_表6基金支出执行 2" xfId="2631"/>
    <cellStyle name="差_表11_表6基金支出执行 3" xfId="2632"/>
    <cellStyle name="差_表1全区收入执行 " xfId="2633"/>
    <cellStyle name="差_表1全区收入执行  2" xfId="2634"/>
    <cellStyle name="差_表1全区收入执行  3" xfId="2635"/>
    <cellStyle name="常规 2 5 2 2 14 3" xfId="2636"/>
    <cellStyle name="差_表2" xfId="2637"/>
    <cellStyle name="常规 2 30 4" xfId="2638"/>
    <cellStyle name="差_表2 2" xfId="2639"/>
    <cellStyle name="差_表2 3" xfId="2640"/>
    <cellStyle name="差_表2_00青岛 2" xfId="2641"/>
    <cellStyle name="差_表2_00青岛 3" xfId="2642"/>
    <cellStyle name="常规 3 2 2 13 4" xfId="2643"/>
    <cellStyle name="常规 2 3 35 2" xfId="2644"/>
    <cellStyle name="常规 2 3 40 2" xfId="2645"/>
    <cellStyle name="差_平邑_3-2015年人代会预算表格（拟向预工委汇报） 3" xfId="2646"/>
    <cellStyle name="差_表2_03淄博" xfId="2647"/>
    <cellStyle name="差_表2_03淄博 2" xfId="2648"/>
    <cellStyle name="差_表2_03淄博 3" xfId="2649"/>
    <cellStyle name="常规 3 4 29 3" xfId="2650"/>
    <cellStyle name="常规 2 4 2 2 3 4" xfId="2651"/>
    <cellStyle name="常规 4 4 12 2" xfId="2652"/>
    <cellStyle name="差_表2_青岛市2015年地方预算报表（报财政部）" xfId="2653"/>
    <cellStyle name="常规 4 4 12 2 2" xfId="2654"/>
    <cellStyle name="差_表2_青岛市2015年地方预算报表（报财政部） 2" xfId="2655"/>
    <cellStyle name="差_市南 2" xfId="2656"/>
    <cellStyle name="常规 4 4 12 2 3" xfId="2657"/>
    <cellStyle name="差_表2_青岛市2015年地方预算报表（报财政部） 3" xfId="2658"/>
    <cellStyle name="差_表2全区支出执行" xfId="2659"/>
    <cellStyle name="差_表3区级收入执行 " xfId="2660"/>
    <cellStyle name="差_表2全区支出执行 2" xfId="2661"/>
    <cellStyle name="差_表2全区支出执行 3" xfId="2662"/>
    <cellStyle name="常规 2 5 2 2 14 4" xfId="2663"/>
    <cellStyle name="差_表3" xfId="2664"/>
    <cellStyle name="常规 2 31 4" xfId="2665"/>
    <cellStyle name="差_表3 2" xfId="2666"/>
    <cellStyle name="差_表3 3" xfId="2667"/>
    <cellStyle name="差_表3_00青岛" xfId="2668"/>
    <cellStyle name="差_高新区 3" xfId="2669"/>
    <cellStyle name="差_表3_00青岛 2" xfId="2670"/>
    <cellStyle name="差_表3_03淄博" xfId="2671"/>
    <cellStyle name="差_表3_03淄博 2" xfId="2672"/>
    <cellStyle name="差_表3_03淄博 3" xfId="2673"/>
    <cellStyle name="常规 2 4 2 2 11 4" xfId="2674"/>
    <cellStyle name="差_表3_06烟台" xfId="2675"/>
    <cellStyle name="常规 3 6 5" xfId="2676"/>
    <cellStyle name="差_表3_06烟台 2" xfId="2677"/>
    <cellStyle name="差_表3_青岛市2015年地方预算报表（报财政部）" xfId="2678"/>
    <cellStyle name="常规 2 4 2 2 15 4" xfId="2679"/>
    <cellStyle name="常规 2 7 21" xfId="2680"/>
    <cellStyle name="常规 2 7 16" xfId="2681"/>
    <cellStyle name="差_表3_青岛市2015年地方预算报表（报财政部） 2" xfId="2682"/>
    <cellStyle name="常规 2 7 22" xfId="2683"/>
    <cellStyle name="常规 2 7 17" xfId="2684"/>
    <cellStyle name="差_表3_青岛市2015年地方预算报表（报财政部） 3" xfId="2685"/>
    <cellStyle name="常规 2 3 2 28" xfId="2686"/>
    <cellStyle name="常规 2 3 2 33" xfId="2687"/>
    <cellStyle name="差_表3区级收入执行  2" xfId="2688"/>
    <cellStyle name="常规 2 3 2 29" xfId="2689"/>
    <cellStyle name="常规 2 3 2 34" xfId="2690"/>
    <cellStyle name="差_市直（填报）(预算) 2" xfId="2691"/>
    <cellStyle name="差_表3区级收入执行  3" xfId="2692"/>
    <cellStyle name="差_表4" xfId="2693"/>
    <cellStyle name="常规 3 9 2 2" xfId="2694"/>
    <cellStyle name="差_表4 3" xfId="2695"/>
    <cellStyle name="差_表4_00青岛" xfId="2696"/>
    <cellStyle name="差_表4_00青岛 2" xfId="2697"/>
    <cellStyle name="差_表4_00青岛 3" xfId="2698"/>
    <cellStyle name="差_表4_03淄博" xfId="2699"/>
    <cellStyle name="千位分隔[0] 2 2 5" xfId="2700"/>
    <cellStyle name="常规 4 2 2 11 5" xfId="2701"/>
    <cellStyle name="差_表4_03淄博 2" xfId="2702"/>
    <cellStyle name="差_表4_06烟台" xfId="2703"/>
    <cellStyle name="差_表4_06烟台 2" xfId="2704"/>
    <cellStyle name="差_表4_06烟台 3" xfId="2705"/>
    <cellStyle name="差_表4_青岛市2015年地方预算报表（报财政部）" xfId="2706"/>
    <cellStyle name="差_表4_青岛市2015年地方预算报表（报财政部） 2" xfId="2707"/>
    <cellStyle name="差_表4_青岛市2015年地方预算报表（报财政部） 3" xfId="2708"/>
    <cellStyle name="差_表4区级支出执行 3" xfId="2709"/>
    <cellStyle name="差_表5" xfId="2710"/>
    <cellStyle name="差_表5 3" xfId="2711"/>
    <cellStyle name="差_表5_00青岛" xfId="2712"/>
    <cellStyle name="差_表5_00青岛 3" xfId="2713"/>
    <cellStyle name="差_表5_03淄博" xfId="2714"/>
    <cellStyle name="差_表5_03淄博 3" xfId="2715"/>
    <cellStyle name="差_表5_06烟台" xfId="2716"/>
    <cellStyle name="常规 2 3 3 2 9 3" xfId="2717"/>
    <cellStyle name="差_统发工资工农信0901_龙口修改15" xfId="2718"/>
    <cellStyle name="差_统发工资工农信0901_龙口修改15 2" xfId="2719"/>
    <cellStyle name="差_表5_06烟台 2" xfId="2720"/>
    <cellStyle name="差_表5_06烟台 3" xfId="2721"/>
    <cellStyle name="常规 2 12 4 3" xfId="2722"/>
    <cellStyle name="差_表5_青岛市2015年地方预算报表（报财政部）" xfId="2723"/>
    <cellStyle name="差_表5_青岛市2015年地方预算报表（报财政部） 2" xfId="2724"/>
    <cellStyle name="差_表5_青岛市2015年地方预算报表（报财政部） 3" xfId="2725"/>
    <cellStyle name="差_表6_00青岛" xfId="2726"/>
    <cellStyle name="差_表6_00青岛 2" xfId="2727"/>
    <cellStyle name="差_表6_00青岛 3" xfId="2728"/>
    <cellStyle name="差_表6_03淄博" xfId="2729"/>
    <cellStyle name="差_表6_03淄博 2" xfId="2730"/>
    <cellStyle name="常规 2 7 12 2" xfId="2731"/>
    <cellStyle name="差_表6_03淄博 3" xfId="2732"/>
    <cellStyle name="差_表6_06烟台" xfId="2733"/>
    <cellStyle name="好_表4 2 3" xfId="2734"/>
    <cellStyle name="差_表6_06烟台 2" xfId="2735"/>
    <cellStyle name="差_表6_青岛市2015年地方预算报表（报财政部）" xfId="2736"/>
    <cellStyle name="常规 2 3 4 15" xfId="2737"/>
    <cellStyle name="常规 2 3 4 20" xfId="2738"/>
    <cellStyle name="常规 2 3 2 4 4" xfId="2739"/>
    <cellStyle name="差_表6_青岛市2015年地方预算报表（报财政部） 2" xfId="2740"/>
    <cellStyle name="常规 2 3 4 16" xfId="2741"/>
    <cellStyle name="常规 2 3 4 21" xfId="2742"/>
    <cellStyle name="差_表6_青岛市2015年地方预算报表（报财政部） 3" xfId="2743"/>
    <cellStyle name="差_表6基金支出执行 2" xfId="2744"/>
    <cellStyle name="差_表6基金支出执行 3" xfId="2745"/>
    <cellStyle name="差_表7_00青岛" xfId="2746"/>
    <cellStyle name="好_2014年菏泽市鄄城县人大预算" xfId="2747"/>
    <cellStyle name="常规 2 3 36" xfId="2748"/>
    <cellStyle name="常规 2 3 41" xfId="2749"/>
    <cellStyle name="差_表7_00青岛 2" xfId="2750"/>
    <cellStyle name="常规 2 3 37" xfId="2751"/>
    <cellStyle name="常规 2 3 42" xfId="2752"/>
    <cellStyle name="差_表7_00青岛 3" xfId="2753"/>
    <cellStyle name="差_全市汇总（朱处修改后表3定稿）" xfId="2754"/>
    <cellStyle name="好_★2014年海阳市财政预算收支安排草案 2_龙口修改15 5" xfId="2755"/>
    <cellStyle name="差_表7_03淄博" xfId="2756"/>
    <cellStyle name="差_全市汇总（朱处修改后表3定稿） 2" xfId="2757"/>
    <cellStyle name="常规 3 3 2 10 2 3" xfId="2758"/>
    <cellStyle name="差_表7_03淄博 2" xfId="2759"/>
    <cellStyle name="差_全市汇总（朱处修改后表3定稿） 3" xfId="2760"/>
    <cellStyle name="差_表7_03淄博 3" xfId="2761"/>
    <cellStyle name="差_表9_00青岛 2" xfId="2762"/>
    <cellStyle name="差_表7_06烟台" xfId="2763"/>
    <cellStyle name="差_表7_06烟台 3" xfId="2764"/>
    <cellStyle name="差_表7_青岛市2015年地方预算报表（报财政部）" xfId="2765"/>
    <cellStyle name="差_表7_青岛市2015年地方预算报表（报财政部） 3" xfId="2766"/>
    <cellStyle name="差_表8" xfId="2767"/>
    <cellStyle name="常规 2 36 4" xfId="2768"/>
    <cellStyle name="差_表8 2" xfId="2769"/>
    <cellStyle name="差_表8 3" xfId="2770"/>
    <cellStyle name="常规 2 25" xfId="2771"/>
    <cellStyle name="常规 2 30" xfId="2772"/>
    <cellStyle name="差_表8_00青岛" xfId="2773"/>
    <cellStyle name="常规 2 25 2" xfId="2774"/>
    <cellStyle name="常规 2 30 2" xfId="2775"/>
    <cellStyle name="差_表8_00青岛 2" xfId="2776"/>
    <cellStyle name="常规 2 25 3" xfId="2777"/>
    <cellStyle name="常规 2 30 3" xfId="2778"/>
    <cellStyle name="差_表8_00青岛 3" xfId="2779"/>
    <cellStyle name="差_表8_03淄博 3" xfId="2780"/>
    <cellStyle name="常规 2 7 2 40 2" xfId="2781"/>
    <cellStyle name="常规 2 7 2 35 2" xfId="2782"/>
    <cellStyle name="差_表8_06烟台" xfId="2783"/>
    <cellStyle name="差_表8_06烟台 2" xfId="2784"/>
    <cellStyle name="差_表8_06烟台 3" xfId="2785"/>
    <cellStyle name="差_表9" xfId="2786"/>
    <cellStyle name="常规 2 37 4" xfId="2787"/>
    <cellStyle name="差_表9 2" xfId="2788"/>
    <cellStyle name="差_表9 3" xfId="2789"/>
    <cellStyle name="差_表9_03淄博" xfId="2790"/>
    <cellStyle name="常规 2 2 2 18 2" xfId="2791"/>
    <cellStyle name="常规 2 2 2 23 2" xfId="2792"/>
    <cellStyle name="常规 14 4" xfId="2793"/>
    <cellStyle name="差_表9_03淄博 3" xfId="2794"/>
    <cellStyle name="差_表9_06烟台" xfId="2795"/>
    <cellStyle name="差_表9_06烟台 2" xfId="2796"/>
    <cellStyle name="常规 2 50 2" xfId="2797"/>
    <cellStyle name="常规 2 45 2" xfId="2798"/>
    <cellStyle name="差_表9_06烟台 3" xfId="2799"/>
    <cellStyle name="常规 2 3 3 17 2" xfId="2800"/>
    <cellStyle name="常规 2 3 3 22 2" xfId="2801"/>
    <cellStyle name="好_市本级 2 3" xfId="2802"/>
    <cellStyle name="常规 2 5 5 6 4" xfId="2803"/>
    <cellStyle name="差_表9_表1全区收入执行 " xfId="2804"/>
    <cellStyle name="差_表9_表1全区收入执行  2" xfId="2805"/>
    <cellStyle name="差_表9_表1全区收入执行  3" xfId="2806"/>
    <cellStyle name="好_青岛市本级（3.15）" xfId="2807"/>
    <cellStyle name="差_表9_表6基金支出执行" xfId="2808"/>
    <cellStyle name="常规 2 3 2 2 3 4" xfId="2809"/>
    <cellStyle name="好_青岛市本级（3.15） 2" xfId="2810"/>
    <cellStyle name="差_表9_表6基金支出执行 2" xfId="2811"/>
    <cellStyle name="好_青岛市本级（3.15） 3" xfId="2812"/>
    <cellStyle name="差_表9_表6基金支出执行 3" xfId="2813"/>
    <cellStyle name="差_表二（格式调整，以此为准）" xfId="2814"/>
    <cellStyle name="常规 2 2 2 26 2" xfId="2815"/>
    <cellStyle name="常规 2 2 2 31 2" xfId="2816"/>
    <cellStyle name="常规 4 43 2 3" xfId="2817"/>
    <cellStyle name="常规 4 38 2 3" xfId="2818"/>
    <cellStyle name="常规 22 4" xfId="2819"/>
    <cellStyle name="常规 17 4" xfId="2820"/>
    <cellStyle name="差_表二（格式调整，以此为准） 3" xfId="2821"/>
    <cellStyle name="常规 4 9 2" xfId="2822"/>
    <cellStyle name="常规 104 2" xfId="2823"/>
    <cellStyle name="差_表间审核公式 2" xfId="2824"/>
    <cellStyle name="常规 4 9 3" xfId="2825"/>
    <cellStyle name="常规 104 3" xfId="2826"/>
    <cellStyle name="差_表间审核公式 3" xfId="2827"/>
    <cellStyle name="差_表间审核公式_07潍坊" xfId="2828"/>
    <cellStyle name="常规 2 3 4 16 4" xfId="2829"/>
    <cellStyle name="常规 2 3 4 21 4" xfId="2830"/>
    <cellStyle name="差_表间审核公式_07潍坊 2" xfId="2831"/>
    <cellStyle name="常规 2 12 11 2" xfId="2832"/>
    <cellStyle name="差_表间审核公式_07潍坊 3" xfId="2833"/>
    <cellStyle name="差_表内审核公式 2" xfId="2834"/>
    <cellStyle name="差_表内审核公式 3" xfId="2835"/>
    <cellStyle name="常规 2 12 4 2" xfId="2836"/>
    <cellStyle name="差_表内审核公式 新！" xfId="2837"/>
    <cellStyle name="差_表内审核公式 新！ 2" xfId="2838"/>
    <cellStyle name="差_表内审核公式 新！ 3" xfId="2839"/>
    <cellStyle name="常规 2 12 18 2" xfId="2840"/>
    <cellStyle name="差_表内审核公式 新！_09泰安" xfId="2841"/>
    <cellStyle name="差_表内审核公式 新！_09泰安 2" xfId="2842"/>
    <cellStyle name="差_表内审核公式 新！_09泰安 3" xfId="2843"/>
    <cellStyle name="差_滨州" xfId="2844"/>
    <cellStyle name="差_博山区" xfId="2845"/>
    <cellStyle name="差_博山区 2" xfId="2846"/>
    <cellStyle name="常规 3 2 2 8 2" xfId="2847"/>
    <cellStyle name="常规 2 11 7 2" xfId="2848"/>
    <cellStyle name="差_博山区 3" xfId="2849"/>
    <cellStyle name="适中 2 3" xfId="2850"/>
    <cellStyle name="常规 2 2 3 2 13 3" xfId="2851"/>
    <cellStyle name="常规 2 2 2 19 4" xfId="2852"/>
    <cellStyle name="常规 2 2 2 24 4" xfId="2853"/>
    <cellStyle name="差_曹县2015年预算表格" xfId="2854"/>
    <cellStyle name="差_城阳" xfId="2855"/>
    <cellStyle name="差_城阳 2" xfId="2856"/>
    <cellStyle name="常规 5 2" xfId="2857"/>
    <cellStyle name="差_定陶县 2015年预算表格（2015.3.17）" xfId="2858"/>
    <cellStyle name="常规 137" xfId="2859"/>
    <cellStyle name="常规 142" xfId="2860"/>
    <cellStyle name="常规 2 2 67" xfId="2861"/>
    <cellStyle name="常规 2 2 72" xfId="2862"/>
    <cellStyle name="常规 5 2 2" xfId="2863"/>
    <cellStyle name="差_定陶县 2015年预算表格（2015.3.17） 2" xfId="2864"/>
    <cellStyle name="常规 142 2" xfId="2865"/>
    <cellStyle name="常规 2 2 68" xfId="2866"/>
    <cellStyle name="常规 2 2 73" xfId="2867"/>
    <cellStyle name="常规 5 2 3" xfId="2868"/>
    <cellStyle name="差_定陶县 2015年预算表格（2015.3.17） 3" xfId="2869"/>
    <cellStyle name="差_定陶县 2015年预算表格（2015.3.17修改1）" xfId="2870"/>
    <cellStyle name="常规 2 3 5 8 4" xfId="2871"/>
    <cellStyle name="差_定陶县 2015年预算表格（2015.3.17修改1） 3" xfId="2872"/>
    <cellStyle name="差_定陶县 2015年预算表格（2015.3.17修改zz） 2" xfId="2873"/>
    <cellStyle name="差_定陶县 2015年预算表格（2015.3.17修改zz） 3" xfId="2874"/>
    <cellStyle name="差_东明县2015年地方财政预算(0316)" xfId="2875"/>
    <cellStyle name="差_东明县2015年地方财政预算(0316) 2" xfId="2876"/>
    <cellStyle name="差_东明县2015年地方财政预算(0316) 3" xfId="2877"/>
    <cellStyle name="差_福山区 " xfId="2878"/>
    <cellStyle name="差_福山区  2" xfId="2879"/>
    <cellStyle name="差_福山区  3" xfId="2880"/>
    <cellStyle name="常规 14 2 2" xfId="2881"/>
    <cellStyle name="差_附表" xfId="2882"/>
    <cellStyle name="差_附表 2" xfId="2883"/>
    <cellStyle name="差_高青县 3" xfId="2884"/>
    <cellStyle name="差_高新区" xfId="2885"/>
    <cellStyle name="差_高新区 2" xfId="2886"/>
    <cellStyle name="差_高新区_龙口修改15" xfId="2887"/>
    <cellStyle name="常规 2 2 2 2 2 3" xfId="2888"/>
    <cellStyle name="差_高新区_龙口修改15 2" xfId="2889"/>
    <cellStyle name="常规 2 2 2 2 2 4" xfId="2890"/>
    <cellStyle name="差_高新区_龙口修改15 3" xfId="2891"/>
    <cellStyle name="差_海阳市 3" xfId="2892"/>
    <cellStyle name="差_海阳市_龙口修改15" xfId="2893"/>
    <cellStyle name="差_槐荫" xfId="2894"/>
    <cellStyle name="差_槐荫 2" xfId="2895"/>
    <cellStyle name="差_槐荫 3" xfId="2896"/>
    <cellStyle name="差_桓台 2" xfId="2897"/>
    <cellStyle name="差_桓台 3" xfId="2898"/>
    <cellStyle name="差_黄岛" xfId="2899"/>
    <cellStyle name="千位分隔 2 4 2" xfId="2900"/>
    <cellStyle name="常规 2 3 2 17 3" xfId="2901"/>
    <cellStyle name="常规 2 3 2 22 3" xfId="2902"/>
    <cellStyle name="差_即墨 2" xfId="2903"/>
    <cellStyle name="常规 2 2 2 39 4" xfId="2904"/>
    <cellStyle name="常规 2 2 2 44 4" xfId="2905"/>
    <cellStyle name="千位分隔 2 4 3" xfId="2906"/>
    <cellStyle name="常规 2 3 2 17 4" xfId="2907"/>
    <cellStyle name="常规 2 3 2 22 4" xfId="2908"/>
    <cellStyle name="差_即墨 3" xfId="2909"/>
    <cellStyle name="常规 2 3 2 2 13" xfId="2910"/>
    <cellStyle name="差_胶州" xfId="2911"/>
    <cellStyle name="常规 2 3 2 2 13 2" xfId="2912"/>
    <cellStyle name="差_胶州 2" xfId="2913"/>
    <cellStyle name="常规 2 3 2 2 13 3" xfId="2914"/>
    <cellStyle name="差_胶州 3" xfId="2915"/>
    <cellStyle name="常规 2 3 9 3" xfId="2916"/>
    <cellStyle name="差_景区 3" xfId="2917"/>
    <cellStyle name="常规 2 4 2 14 4" xfId="2918"/>
    <cellStyle name="常规 2 10 26 2" xfId="2919"/>
    <cellStyle name="差_巨野县2015预算表" xfId="2920"/>
    <cellStyle name="差_鄄城2014年预算附表 2" xfId="2921"/>
    <cellStyle name="差_鄄城2014年预算附表 3" xfId="2922"/>
    <cellStyle name="好_2015年菏泽市高新区人大预算" xfId="2923"/>
    <cellStyle name="差_开发区_龙口修改15" xfId="2924"/>
    <cellStyle name="好_2015年菏泽市高新区人大预算 3" xfId="2925"/>
    <cellStyle name="常规 5 2 4 2 2" xfId="2926"/>
    <cellStyle name="差_开发区_龙口修改15 3" xfId="2927"/>
    <cellStyle name="差_开发区2015年预算表格（20141222）新" xfId="2928"/>
    <cellStyle name="差_开发区2015年预算表格（20141222）新 2" xfId="2929"/>
    <cellStyle name="差_开发区2015年预算表格（20141222）新 3" xfId="2930"/>
    <cellStyle name="差_莱山区" xfId="2931"/>
    <cellStyle name="差_莱山区 2" xfId="2932"/>
    <cellStyle name="差_莱山区 3" xfId="2933"/>
    <cellStyle name="差_莱州市_龙口修改15 2" xfId="2934"/>
    <cellStyle name="差_莱山区_龙口修改15" xfId="2935"/>
    <cellStyle name="常规 2 3 2 35 2" xfId="2936"/>
    <cellStyle name="常规 2 3 2 40 2" xfId="2937"/>
    <cellStyle name="差_莱山区_龙口修改15 2" xfId="2938"/>
    <cellStyle name="常规 3 3 2 7 2 3" xfId="2939"/>
    <cellStyle name="常规 2 3 5 8 2" xfId="2940"/>
    <cellStyle name="差_莱山区_龙口修改15 3" xfId="2941"/>
    <cellStyle name="差_莱芜" xfId="2942"/>
    <cellStyle name="差_莱芜 2" xfId="2943"/>
    <cellStyle name="常规_2010年乡镇年终体制结算" xfId="2944"/>
    <cellStyle name="差_莱芜 3" xfId="2945"/>
    <cellStyle name="差_莱西" xfId="2946"/>
    <cellStyle name="好_莱山区 3" xfId="2947"/>
    <cellStyle name="差_莱西 2" xfId="2948"/>
    <cellStyle name="好_莱山区 4" xfId="2949"/>
    <cellStyle name="差_莱西 3" xfId="2950"/>
    <cellStyle name="差_莱阳市" xfId="2951"/>
    <cellStyle name="常规 2 2 25 4" xfId="2952"/>
    <cellStyle name="常规 2 2 30 4" xfId="2953"/>
    <cellStyle name="差_莱阳市 2" xfId="2954"/>
    <cellStyle name="差_莱阳市 3" xfId="2955"/>
    <cellStyle name="差_莱阳市_龙口修改15" xfId="2956"/>
    <cellStyle name="常规 2 3 26 2" xfId="2957"/>
    <cellStyle name="常规 2 3 31 2" xfId="2958"/>
    <cellStyle name="常规 2 3 2 2 15 4" xfId="2959"/>
    <cellStyle name="好_表4_06烟台 2 3" xfId="2960"/>
    <cellStyle name="常规 2 3 5 3" xfId="2961"/>
    <cellStyle name="常规 2 4 4 8 3" xfId="2962"/>
    <cellStyle name="差_莱阳市_龙口修改15 2" xfId="2963"/>
    <cellStyle name="常规 2 3 5 4" xfId="2964"/>
    <cellStyle name="常规 2 4 4 8 4" xfId="2965"/>
    <cellStyle name="差_莱阳市_龙口修改15 3" xfId="2966"/>
    <cellStyle name="差_莱州市" xfId="2967"/>
    <cellStyle name="差_莱州市 2" xfId="2968"/>
    <cellStyle name="差_莱州市 3" xfId="2969"/>
    <cellStyle name="常规 3 2 14 4" xfId="2970"/>
    <cellStyle name="差_莱州市_龙口修改15" xfId="2971"/>
    <cellStyle name="差_莱州市_龙口修改15 3" xfId="2972"/>
    <cellStyle name="强调 2 3" xfId="2973"/>
    <cellStyle name="差_李沧" xfId="2974"/>
    <cellStyle name="常规 2 4 2 13" xfId="2975"/>
    <cellStyle name="常规 2 5 2 2 11 3" xfId="2976"/>
    <cellStyle name="差_李沧 2" xfId="2977"/>
    <cellStyle name="常规 2 4 2 14" xfId="2978"/>
    <cellStyle name="常规 2 5 2 2 11 4" xfId="2979"/>
    <cellStyle name="差_李沧 3" xfId="2980"/>
    <cellStyle name="差_李沧区" xfId="2981"/>
    <cellStyle name="差_李沧区 2" xfId="2982"/>
    <cellStyle name="差_李沧区 3" xfId="2983"/>
    <cellStyle name="差_历城" xfId="2984"/>
    <cellStyle name="差_历城 2" xfId="2985"/>
    <cellStyle name="差_历城 3" xfId="2986"/>
    <cellStyle name="差_历下" xfId="2987"/>
    <cellStyle name="差_历下 3" xfId="2988"/>
    <cellStyle name="差_聊城" xfId="2989"/>
    <cellStyle name="常规 2 3 4 6 4" xfId="2990"/>
    <cellStyle name="差_聊城 2" xfId="2991"/>
    <cellStyle name="믅됞_PRODUCT DETAIL Q1" xfId="2992"/>
    <cellStyle name="差_聊城 3" xfId="2993"/>
    <cellStyle name="常规 2 10 27 3" xfId="2994"/>
    <cellStyle name="差_临淄区" xfId="2995"/>
    <cellStyle name="差_临淄区 2" xfId="2996"/>
    <cellStyle name="差_临淄区 3" xfId="2997"/>
    <cellStyle name="常规 2 11 16 2" xfId="2998"/>
    <cellStyle name="常规 2 11 21 2" xfId="2999"/>
    <cellStyle name="差_牟平区" xfId="3000"/>
    <cellStyle name="好_表3_青岛市2015年地方预算报表（报财政部） 4" xfId="3001"/>
    <cellStyle name="常规 2 2 5" xfId="3002"/>
    <cellStyle name="差_牟平区_龙口修改15" xfId="3003"/>
    <cellStyle name="常规 2 4 2 24 2" xfId="3004"/>
    <cellStyle name="常规 2 4 2 19 2" xfId="3005"/>
    <cellStyle name="常规 2 3 2 46 3" xfId="3006"/>
    <cellStyle name="差_蓬莱市" xfId="3007"/>
    <cellStyle name="差_蓬莱市 2" xfId="3008"/>
    <cellStyle name="差_蓬莱市 3" xfId="3009"/>
    <cellStyle name="差_蓬莱市_龙口修改15" xfId="3010"/>
    <cellStyle name="差_蓬莱市_龙口修改15 2" xfId="3011"/>
    <cellStyle name="差_平度" xfId="3012"/>
    <cellStyle name="常规 2 2 5 3 4" xfId="3013"/>
    <cellStyle name="常规 2 7 2 23 4" xfId="3014"/>
    <cellStyle name="常规 2 7 2 18 4" xfId="3015"/>
    <cellStyle name="差_平度 2" xfId="3016"/>
    <cellStyle name="差_平邑 2" xfId="3017"/>
    <cellStyle name="差_平邑 3" xfId="3018"/>
    <cellStyle name="差_平邑_2014年省本级支出预算执行情况表（同口径，12月31日定稿）" xfId="3019"/>
    <cellStyle name="差_平邑_2014年省本级支出预算执行情况表（同口径，12月31日定稿） 2" xfId="3020"/>
    <cellStyle name="差_平邑_2014年省本级支出预算执行情况表（同口径，12月31日定稿） 3" xfId="3021"/>
    <cellStyle name="差_平邑_3-2015年人代会预算表格（拟向预工委汇报） 2" xfId="3022"/>
    <cellStyle name="常规 2 2 3 16" xfId="3023"/>
    <cellStyle name="常规 2 2 3 21" xfId="3024"/>
    <cellStyle name="好_12滨州_2014年省本级支出预算执行情况表（同口径，12月31日定稿） 2 3" xfId="3025"/>
    <cellStyle name="常规 8 3 3" xfId="3026"/>
    <cellStyle name="差_凭证打印－一般预算" xfId="3027"/>
    <cellStyle name="常规 2 2 3 16 2" xfId="3028"/>
    <cellStyle name="常规 2 2 3 21 2" xfId="3029"/>
    <cellStyle name="差_凭证打印－一般预算 2" xfId="3030"/>
    <cellStyle name="差_凭证打印－一般预算 2 2" xfId="3031"/>
    <cellStyle name="常规 2 4 12 3" xfId="3032"/>
    <cellStyle name="差_凭证打印－一般预算 2_龙口修改15" xfId="3033"/>
    <cellStyle name="差_凭证打印－一般预算 2_龙口修改15 2" xfId="3034"/>
    <cellStyle name="常规 2 3 4 15 3" xfId="3035"/>
    <cellStyle name="常规 2 3 4 20 3" xfId="3036"/>
    <cellStyle name="差_凭证打印－一般预算 2_龙口修改15 2 2" xfId="3037"/>
    <cellStyle name="常规 7 13" xfId="3038"/>
    <cellStyle name="差_凭证打印－一般预算 3 2" xfId="3039"/>
    <cellStyle name="常规 2 2 3 26 3" xfId="3040"/>
    <cellStyle name="常规 4 3 2 10 2 2" xfId="3041"/>
    <cellStyle name="差_凭证打印－一般预算_龙口修改15" xfId="3042"/>
    <cellStyle name="常规 5 22 3" xfId="3043"/>
    <cellStyle name="常规 5 17 3" xfId="3044"/>
    <cellStyle name="差_凭证打印－一般预算_龙口修改15 2" xfId="3045"/>
    <cellStyle name="好_表1_03淄博 2" xfId="3046"/>
    <cellStyle name="常规 2 10 9 3" xfId="3047"/>
    <cellStyle name="差_栖霞市" xfId="3048"/>
    <cellStyle name="差_栖霞市 2" xfId="3049"/>
    <cellStyle name="差_青岛 2" xfId="3050"/>
    <cellStyle name="差_青岛 3" xfId="3051"/>
    <cellStyle name="差_全市汇总" xfId="3052"/>
    <cellStyle name="好_芝罘区" xfId="3053"/>
    <cellStyle name="差_全市汇总 2" xfId="3054"/>
    <cellStyle name="差_全市汇总 3" xfId="3055"/>
    <cellStyle name="差_商河" xfId="3056"/>
    <cellStyle name="差_商河 2" xfId="3057"/>
    <cellStyle name="差_市北 3" xfId="3058"/>
    <cellStyle name="常规 2 2 99" xfId="3059"/>
    <cellStyle name="差_市本级" xfId="3060"/>
    <cellStyle name="差_市本级 2" xfId="3061"/>
    <cellStyle name="常规 2 2 4 9 3" xfId="3062"/>
    <cellStyle name="差_市本级 3" xfId="3063"/>
    <cellStyle name="常规 2 2 4 9 4" xfId="3064"/>
    <cellStyle name="常规 2 3 25 3" xfId="3065"/>
    <cellStyle name="常规 2 3 30 3" xfId="3066"/>
    <cellStyle name="差_市本级1" xfId="3067"/>
    <cellStyle name="差_市南" xfId="3068"/>
    <cellStyle name="差_市南 3" xfId="3069"/>
    <cellStyle name="差_市直" xfId="3070"/>
    <cellStyle name="差_市直 2" xfId="3071"/>
    <cellStyle name="常规 2 3 3 6 3" xfId="3072"/>
    <cellStyle name="差_市直 3" xfId="3073"/>
    <cellStyle name="常规 2 3 3 6 4" xfId="3074"/>
    <cellStyle name="千位分隔 3 3 4" xfId="3075"/>
    <cellStyle name="差_市直（填报）(预算)" xfId="3076"/>
    <cellStyle name="常规 2 3 2 35" xfId="3077"/>
    <cellStyle name="常规 2 3 2 40" xfId="3078"/>
    <cellStyle name="差_市直（填报）(预算) 3" xfId="3079"/>
    <cellStyle name="差_市直2015年地方财政预算预算表20150316" xfId="3080"/>
    <cellStyle name="差_市直2015年地方财政预算预算表20150316 3" xfId="3081"/>
    <cellStyle name="常规 2 2 45 3" xfId="3082"/>
    <cellStyle name="常规 2 2 50 3" xfId="3083"/>
    <cellStyle name="常规 2 2 3 5 4" xfId="3084"/>
    <cellStyle name="差_市中" xfId="3085"/>
    <cellStyle name="差_陶庄镇及其他各区收入2012" xfId="3086"/>
    <cellStyle name="货币 2 2 4" xfId="3087"/>
    <cellStyle name="差_陶庄镇及其他各区收入2012 2" xfId="3088"/>
    <cellStyle name="差_天桥" xfId="3089"/>
    <cellStyle name="着色 2 5" xfId="3090"/>
    <cellStyle name="差_天桥 2" xfId="3091"/>
    <cellStyle name="差_天桥 3" xfId="3092"/>
    <cellStyle name="差_调度款" xfId="3093"/>
    <cellStyle name="差_同德 2" xfId="3094"/>
    <cellStyle name="常规 2 3 4 3" xfId="3095"/>
    <cellStyle name="常规 3 3 28 4" xfId="3096"/>
    <cellStyle name="差_同德_2014年省本级支出预算执行情况表（同口径，12月31日定稿）" xfId="3097"/>
    <cellStyle name="常规 2 3 4 3 2" xfId="3098"/>
    <cellStyle name="差_同德_2014年省本级支出预算执行情况表（同口径，12月31日定稿） 2" xfId="3099"/>
    <cellStyle name="常规 2 3 4 3 3" xfId="3100"/>
    <cellStyle name="好_2015年寒亭区人大预算 2" xfId="3101"/>
    <cellStyle name="差_同德_2014年省本级支出预算执行情况表（同口径，12月31日定稿） 3" xfId="3102"/>
    <cellStyle name="差_同德_3-2015年人代会预算表格（拟向预工委汇报）" xfId="3103"/>
    <cellStyle name="好_景区" xfId="3104"/>
    <cellStyle name="常规 126" xfId="3105"/>
    <cellStyle name="常规 131" xfId="3106"/>
    <cellStyle name="常规 2 7 2 11 4" xfId="3107"/>
    <cellStyle name="差_同德_3-2015年人代会预算表格（拟向预工委汇报） 2" xfId="3108"/>
    <cellStyle name="差_统发工资工农信0901 2" xfId="3109"/>
    <cellStyle name="常规 2 12 14 2" xfId="3110"/>
    <cellStyle name="差_统发工资工农信0901 2 2" xfId="3111"/>
    <cellStyle name="差_统发工资工农信0901 2 2 2" xfId="3112"/>
    <cellStyle name="常规 2 3 3 27 3" xfId="3113"/>
    <cellStyle name="差_统发工资工农信0901 2_龙口修改15" xfId="3114"/>
    <cellStyle name="常规 2 2 15 4" xfId="3115"/>
    <cellStyle name="常规 2 2 20 4" xfId="3116"/>
    <cellStyle name="常规 2 11 28" xfId="3117"/>
    <cellStyle name="差_统发工资工农信0901 2_龙口修改15 2" xfId="3118"/>
    <cellStyle name="差_统发工资工农信0901 3" xfId="3119"/>
    <cellStyle name="常规 2 12 14 3" xfId="3120"/>
    <cellStyle name="差_统发工资工农信0901_龙口修改15 2 2" xfId="3121"/>
    <cellStyle name="常规 2 3 3 2 15 2" xfId="3122"/>
    <cellStyle name="常规 2 11 16 3" xfId="3123"/>
    <cellStyle name="常规 2 11 21 3" xfId="3124"/>
    <cellStyle name="差_文昌湖" xfId="3125"/>
    <cellStyle name="常规 2 3 3 14" xfId="3126"/>
    <cellStyle name="差_文昌湖 3" xfId="3127"/>
    <cellStyle name="差_张店区" xfId="3128"/>
    <cellStyle name="差_张店区 2" xfId="3129"/>
    <cellStyle name="差_张店区 3" xfId="3130"/>
    <cellStyle name="常规 2 3 5 5 3" xfId="3131"/>
    <cellStyle name="差_长岛县" xfId="3132"/>
    <cellStyle name="差_长岛县 2" xfId="3133"/>
    <cellStyle name="差_长岛县 3" xfId="3134"/>
    <cellStyle name="差_长清" xfId="3135"/>
    <cellStyle name="差_长清 2" xfId="3136"/>
    <cellStyle name="差_长清 3" xfId="3137"/>
    <cellStyle name="好_★2014年海阳市财政预算收支安排草案_龙口修改15 5" xfId="3138"/>
    <cellStyle name="常规 2 2 3 12 4" xfId="3139"/>
    <cellStyle name="差_招远市" xfId="3140"/>
    <cellStyle name="常规 2 2 97" xfId="3141"/>
    <cellStyle name="常规 2 2 4 10 3" xfId="3142"/>
    <cellStyle name="差_招远市 2" xfId="3143"/>
    <cellStyle name="常规 2 2 98" xfId="3144"/>
    <cellStyle name="常规 2 7 5 9 2" xfId="3145"/>
    <cellStyle name="常规 2 2 4 10 4" xfId="3146"/>
    <cellStyle name="差_招远市 3" xfId="3147"/>
    <cellStyle name="常规 3 2 2 5 2" xfId="3148"/>
    <cellStyle name="常规 2 11 4 2" xfId="3149"/>
    <cellStyle name="差_招远市_龙口修改15" xfId="3150"/>
    <cellStyle name="差_招远市_龙口修改15 2" xfId="3151"/>
    <cellStyle name="差_招远市_龙口修改15 3" xfId="3152"/>
    <cellStyle name="差_芝罘区" xfId="3153"/>
    <cellStyle name="常规 2 10 5" xfId="3154"/>
    <cellStyle name="差_芝罘区 2" xfId="3155"/>
    <cellStyle name="常规 2 10 5 2" xfId="3156"/>
    <cellStyle name="差_芝罘区 3" xfId="3157"/>
    <cellStyle name="常规 2 10 5 3" xfId="3158"/>
    <cellStyle name="常规 2 2 88" xfId="3159"/>
    <cellStyle name="常规 2 2 93" xfId="3160"/>
    <cellStyle name="差_淄川区" xfId="3161"/>
    <cellStyle name="常规 2 2 93 2" xfId="3162"/>
    <cellStyle name="常规 2 2 4 3 3" xfId="3163"/>
    <cellStyle name="差_淄川区 2" xfId="3164"/>
    <cellStyle name="常规 2 2 4 3 4" xfId="3165"/>
    <cellStyle name="差_淄川区 3" xfId="3166"/>
    <cellStyle name="常规 2 3 2 2 10" xfId="3167"/>
    <cellStyle name="差_自治区本级政府性基金情况表" xfId="3168"/>
    <cellStyle name="差_自治区本级政府性基金情况表_2014年省本级支出预算执行情况表（同口径，12月31日定稿）" xfId="3169"/>
    <cellStyle name="常规 10 2" xfId="3170"/>
    <cellStyle name="常规 10 2 2" xfId="3171"/>
    <cellStyle name="常规 10 2 2 2" xfId="3172"/>
    <cellStyle name="常规 10 2 3" xfId="3173"/>
    <cellStyle name="常规 10 2 4" xfId="3174"/>
    <cellStyle name="常规 10 3 2" xfId="3175"/>
    <cellStyle name="常规 10 3 3" xfId="3176"/>
    <cellStyle name="常规 2 2 2 14 2" xfId="3177"/>
    <cellStyle name="常规 10 4" xfId="3178"/>
    <cellStyle name="常规 2 2 2 14 3" xfId="3179"/>
    <cellStyle name="常规 10 5" xfId="3180"/>
    <cellStyle name="常规 4 5" xfId="3181"/>
    <cellStyle name="常规 100" xfId="3182"/>
    <cellStyle name="常规 4 5 2" xfId="3183"/>
    <cellStyle name="常规 100 2" xfId="3184"/>
    <cellStyle name="常规 4 5 2 2" xfId="3185"/>
    <cellStyle name="常规 100 2 2" xfId="3186"/>
    <cellStyle name="常规 4 5 2 2 2" xfId="3187"/>
    <cellStyle name="常规 100 2 2 2" xfId="3188"/>
    <cellStyle name="常规 4 5 2 3" xfId="3189"/>
    <cellStyle name="常规 100 2 3" xfId="3190"/>
    <cellStyle name="常规 4 5 2 4" xfId="3191"/>
    <cellStyle name="常规 100 2 4" xfId="3192"/>
    <cellStyle name="常规 4 5 4" xfId="3193"/>
    <cellStyle name="常规 100 4" xfId="3194"/>
    <cellStyle name="常规 4 5 5" xfId="3195"/>
    <cellStyle name="常规 100 5" xfId="3196"/>
    <cellStyle name="常规 4 5 6" xfId="3197"/>
    <cellStyle name="常规 100 6" xfId="3198"/>
    <cellStyle name="常规 4 6" xfId="3199"/>
    <cellStyle name="常规 101" xfId="3200"/>
    <cellStyle name="常规 4 6 2" xfId="3201"/>
    <cellStyle name="常规 101 2" xfId="3202"/>
    <cellStyle name="常规 4 6 3" xfId="3203"/>
    <cellStyle name="常规 101 3" xfId="3204"/>
    <cellStyle name="常规 4 6 4" xfId="3205"/>
    <cellStyle name="常规 101 4" xfId="3206"/>
    <cellStyle name="常规 4 7" xfId="3207"/>
    <cellStyle name="常规 102" xfId="3208"/>
    <cellStyle name="常规 4 7 2" xfId="3209"/>
    <cellStyle name="常规 102 2" xfId="3210"/>
    <cellStyle name="常规 4 7 3" xfId="3211"/>
    <cellStyle name="常规 102 3" xfId="3212"/>
    <cellStyle name="常规 4 7 4" xfId="3213"/>
    <cellStyle name="常规 102 4" xfId="3214"/>
    <cellStyle name="千位分隔 4 2 2 2" xfId="3215"/>
    <cellStyle name="常规 4 8" xfId="3216"/>
    <cellStyle name="常规 103" xfId="3217"/>
    <cellStyle name="千位分隔 4 2 2 2 2" xfId="3218"/>
    <cellStyle name="常规 4 8 2" xfId="3219"/>
    <cellStyle name="常规 103 2" xfId="3220"/>
    <cellStyle name="千位分隔 4 2 2 2 3" xfId="3221"/>
    <cellStyle name="常规 4 8 3" xfId="3222"/>
    <cellStyle name="常规 103 3" xfId="3223"/>
    <cellStyle name="常规 4 8 4" xfId="3224"/>
    <cellStyle name="常规 103 4" xfId="3225"/>
    <cellStyle name="常规 4 9 2 2" xfId="3226"/>
    <cellStyle name="常规 104 2 2" xfId="3227"/>
    <cellStyle name="常规 104 3 2" xfId="3228"/>
    <cellStyle name="常规 104 3 3" xfId="3229"/>
    <cellStyle name="常规 104 3 4" xfId="3230"/>
    <cellStyle name="常规 4 9 4" xfId="3231"/>
    <cellStyle name="常规 104 4" xfId="3232"/>
    <cellStyle name="常规 4 9 5" xfId="3233"/>
    <cellStyle name="常规 104 5" xfId="3234"/>
    <cellStyle name="常规 105 2" xfId="3235"/>
    <cellStyle name="常规 105 3" xfId="3236"/>
    <cellStyle name="千位分隔 4 2 2 5" xfId="3237"/>
    <cellStyle name="常规 106" xfId="3238"/>
    <cellStyle name="常规 111" xfId="3239"/>
    <cellStyle name="常规 106 2" xfId="3240"/>
    <cellStyle name="注释 2 2" xfId="3241"/>
    <cellStyle name="常规 106 3" xfId="3242"/>
    <cellStyle name="注释 2 3" xfId="3243"/>
    <cellStyle name="常规 106 4" xfId="3244"/>
    <cellStyle name="常规 107" xfId="3245"/>
    <cellStyle name="常规 112" xfId="3246"/>
    <cellStyle name="常规 107 4" xfId="3247"/>
    <cellStyle name="常规 108" xfId="3248"/>
    <cellStyle name="常规 113" xfId="3249"/>
    <cellStyle name="常规 109" xfId="3250"/>
    <cellStyle name="常规 114" xfId="3251"/>
    <cellStyle name="常规 3 2 2 18" xfId="3252"/>
    <cellStyle name="常规 2 11 13" xfId="3253"/>
    <cellStyle name="常规 11 2" xfId="3254"/>
    <cellStyle name="常规 2 11 13 2" xfId="3255"/>
    <cellStyle name="常规 11 2 2" xfId="3256"/>
    <cellStyle name="常规 11 2 3" xfId="3257"/>
    <cellStyle name="常规 2 3 3 2 12 2" xfId="3258"/>
    <cellStyle name="常规 2 11 13 3" xfId="3259"/>
    <cellStyle name="常规 2 11 14 2" xfId="3260"/>
    <cellStyle name="常规 11 3 2" xfId="3261"/>
    <cellStyle name="好_表4_03淄博 5" xfId="3262"/>
    <cellStyle name="常规 23" xfId="3263"/>
    <cellStyle name="常规 11 3 2 2" xfId="3264"/>
    <cellStyle name="常规 18" xfId="3265"/>
    <cellStyle name="常规 24" xfId="3266"/>
    <cellStyle name="常规 11 3 2 3" xfId="3267"/>
    <cellStyle name="常规 19" xfId="3268"/>
    <cellStyle name="常规 30" xfId="3269"/>
    <cellStyle name="常规 25" xfId="3270"/>
    <cellStyle name="常规 11 3 2 4" xfId="3271"/>
    <cellStyle name="常规 11 3 3" xfId="3272"/>
    <cellStyle name="常规 2 3 3 2 13 2" xfId="3273"/>
    <cellStyle name="常规 2 11 14 3" xfId="3274"/>
    <cellStyle name="常规 2 2 2 15 2" xfId="3275"/>
    <cellStyle name="常规 2 2 2 20 2" xfId="3276"/>
    <cellStyle name="常规 2 11 15" xfId="3277"/>
    <cellStyle name="常规 2 11 20" xfId="3278"/>
    <cellStyle name="常规 11 4" xfId="3279"/>
    <cellStyle name="常规 2 2 2 15 3" xfId="3280"/>
    <cellStyle name="常规 2 2 2 20 3" xfId="3281"/>
    <cellStyle name="常规 2 11 16" xfId="3282"/>
    <cellStyle name="常规 2 11 21" xfId="3283"/>
    <cellStyle name="常规 11 5" xfId="3284"/>
    <cellStyle name="常规 2 3_Book1" xfId="3285"/>
    <cellStyle name="常规 2 2 2 15 4" xfId="3286"/>
    <cellStyle name="常规 2 2 2 20 4" xfId="3287"/>
    <cellStyle name="常规 2 11 17" xfId="3288"/>
    <cellStyle name="常规 2 11 22" xfId="3289"/>
    <cellStyle name="常规 11 6" xfId="3290"/>
    <cellStyle name="常规 115" xfId="3291"/>
    <cellStyle name="常规 120" xfId="3292"/>
    <cellStyle name="常规 116" xfId="3293"/>
    <cellStyle name="常规 121" xfId="3294"/>
    <cellStyle name="常规 117" xfId="3295"/>
    <cellStyle name="常规 122" xfId="3296"/>
    <cellStyle name="常规 118" xfId="3297"/>
    <cellStyle name="常规 123" xfId="3298"/>
    <cellStyle name="常规 119" xfId="3299"/>
    <cellStyle name="常规 124" xfId="3300"/>
    <cellStyle name="常规 12 2" xfId="3301"/>
    <cellStyle name="常规 12 2 2" xfId="3302"/>
    <cellStyle name="常规 2 2 16 4" xfId="3303"/>
    <cellStyle name="常规 2 2 21 4" xfId="3304"/>
    <cellStyle name="常规 12 2 3" xfId="3305"/>
    <cellStyle name="常规 2 2 2 16 2" xfId="3306"/>
    <cellStyle name="常规 2 2 2 21 2" xfId="3307"/>
    <cellStyle name="常规 12 4" xfId="3308"/>
    <cellStyle name="常规 2 6 3 10" xfId="3309"/>
    <cellStyle name="常规 2 2 3 2 10 2" xfId="3310"/>
    <cellStyle name="常规 2 2 2 16 3" xfId="3311"/>
    <cellStyle name="常规 2 2 2 21 3" xfId="3312"/>
    <cellStyle name="常规 12 5" xfId="3313"/>
    <cellStyle name="常规 13" xfId="3314"/>
    <cellStyle name="常规 4 42 2" xfId="3315"/>
    <cellStyle name="常规 4 37 2" xfId="3316"/>
    <cellStyle name="常规 13 2 2" xfId="3317"/>
    <cellStyle name="常规 4 42 3" xfId="3318"/>
    <cellStyle name="常规 4 37 3" xfId="3319"/>
    <cellStyle name="常规 13 2 3" xfId="3320"/>
    <cellStyle name="常规 13_06烟台" xfId="3321"/>
    <cellStyle name="着色 3 2 2" xfId="3322"/>
    <cellStyle name="常规 135" xfId="3323"/>
    <cellStyle name="常规 140" xfId="3324"/>
    <cellStyle name="着色 3 2 3" xfId="3325"/>
    <cellStyle name="常规 136" xfId="3326"/>
    <cellStyle name="常规 141" xfId="3327"/>
    <cellStyle name="常规 5 3" xfId="3328"/>
    <cellStyle name="常规 138" xfId="3329"/>
    <cellStyle name="常规 143" xfId="3330"/>
    <cellStyle name="常规 14" xfId="3331"/>
    <cellStyle name="常规 14 2" xfId="3332"/>
    <cellStyle name="常规 14 2 3" xfId="3333"/>
    <cellStyle name="常规 2 2 3 2 12 2" xfId="3334"/>
    <cellStyle name="好_05潍坊_2014年省本级支出预算执行情况表（同口径，12月31日定稿） 2" xfId="3335"/>
    <cellStyle name="常规 2 2 2 18 3" xfId="3336"/>
    <cellStyle name="常规 2 2 2 23 3" xfId="3337"/>
    <cellStyle name="常规 14 5" xfId="3338"/>
    <cellStyle name="常规 5 3 2" xfId="3339"/>
    <cellStyle name="常规 143 2" xfId="3340"/>
    <cellStyle name="常规 5 5" xfId="3341"/>
    <cellStyle name="常规 145" xfId="3342"/>
    <cellStyle name="常规 150" xfId="3343"/>
    <cellStyle name="常规 5 5 2" xfId="3344"/>
    <cellStyle name="常规 145 2" xfId="3345"/>
    <cellStyle name="常规 150 2" xfId="3346"/>
    <cellStyle name="常规 5 5 3" xfId="3347"/>
    <cellStyle name="常规 145 3" xfId="3348"/>
    <cellStyle name="常规 5 6" xfId="3349"/>
    <cellStyle name="常规 146" xfId="3350"/>
    <cellStyle name="常规 151" xfId="3351"/>
    <cellStyle name="常规 5 7" xfId="3352"/>
    <cellStyle name="常规 147" xfId="3353"/>
    <cellStyle name="常规 152" xfId="3354"/>
    <cellStyle name="千位分隔 4 2 3 2" xfId="3355"/>
    <cellStyle name="常规 5 8" xfId="3356"/>
    <cellStyle name="常规 148" xfId="3357"/>
    <cellStyle name="常规 153" xfId="3358"/>
    <cellStyle name="常规 5 8 2" xfId="3359"/>
    <cellStyle name="常规 148 2" xfId="3360"/>
    <cellStyle name="千位分隔 4 2 3 3" xfId="3361"/>
    <cellStyle name="常规 5 9" xfId="3362"/>
    <cellStyle name="常规 149" xfId="3363"/>
    <cellStyle name="常规 154" xfId="3364"/>
    <cellStyle name="常规 5 9 2" xfId="3365"/>
    <cellStyle name="常规 149 2" xfId="3366"/>
    <cellStyle name="好_表4_03淄博 2" xfId="3367"/>
    <cellStyle name="常规 20" xfId="3368"/>
    <cellStyle name="常规 2 5 54 2" xfId="3369"/>
    <cellStyle name="常规 2 5 49 2" xfId="3370"/>
    <cellStyle name="常规 15" xfId="3371"/>
    <cellStyle name="常规 15 2 2" xfId="3372"/>
    <cellStyle name="常规 2 2 2 19 2" xfId="3373"/>
    <cellStyle name="常规 2 2 2 24 2" xfId="3374"/>
    <cellStyle name="常规 20 4" xfId="3375"/>
    <cellStyle name="常规 15 4" xfId="3376"/>
    <cellStyle name="适中 2 2" xfId="3377"/>
    <cellStyle name="常规 2 2 3 2 13 2" xfId="3378"/>
    <cellStyle name="常规 2 2 2 19 3" xfId="3379"/>
    <cellStyle name="常规 2 2 2 24 3" xfId="3380"/>
    <cellStyle name="常规 15 5" xfId="3381"/>
    <cellStyle name="常规 2 2 3 17 3" xfId="3382"/>
    <cellStyle name="常规 2 2 3 22 3" xfId="3383"/>
    <cellStyle name="好_表5_青岛市2015年地方预算报表（报财政部） 3" xfId="3384"/>
    <cellStyle name="常规 15_06烟台" xfId="3385"/>
    <cellStyle name="常规 158" xfId="3386"/>
    <cellStyle name="常规 163" xfId="3387"/>
    <cellStyle name="常规 159" xfId="3388"/>
    <cellStyle name="常规 164" xfId="3389"/>
    <cellStyle name="好_表4_03淄博 3" xfId="3390"/>
    <cellStyle name="常规 21" xfId="3391"/>
    <cellStyle name="常规 2 5 54 3" xfId="3392"/>
    <cellStyle name="常规 2 5 49 3" xfId="3393"/>
    <cellStyle name="常规 16" xfId="3394"/>
    <cellStyle name="常规 2 12 13" xfId="3395"/>
    <cellStyle name="常规 21 2" xfId="3396"/>
    <cellStyle name="常规 16 2" xfId="3397"/>
    <cellStyle name="好_3-2015年人代会预算表格（拟向预工委汇报） 3" xfId="3398"/>
    <cellStyle name="常规 2 12 13 2" xfId="3399"/>
    <cellStyle name="常规 16 2 2" xfId="3400"/>
    <cellStyle name="常规 2 12 16" xfId="3401"/>
    <cellStyle name="常规 2 12 21" xfId="3402"/>
    <cellStyle name="常规 2 2 3 2 14 2" xfId="3403"/>
    <cellStyle name="常规 2 2 2 25 3" xfId="3404"/>
    <cellStyle name="常规 2 2 2 30 3" xfId="3405"/>
    <cellStyle name="常规 16 5" xfId="3406"/>
    <cellStyle name="常规 2 2 4 17 3" xfId="3407"/>
    <cellStyle name="常规 2 2 4 22 3" xfId="3408"/>
    <cellStyle name="常规 3 2 2 8" xfId="3409"/>
    <cellStyle name="常规 2 11 7" xfId="3410"/>
    <cellStyle name="常规 3 90 3" xfId="3411"/>
    <cellStyle name="常规 3 85 3" xfId="3412"/>
    <cellStyle name="常规 16_06烟台" xfId="3413"/>
    <cellStyle name="常规 165" xfId="3414"/>
    <cellStyle name="常规 170" xfId="3415"/>
    <cellStyle name="常规 166" xfId="3416"/>
    <cellStyle name="常规 171" xfId="3417"/>
    <cellStyle name="常规 167" xfId="3418"/>
    <cellStyle name="常规 172" xfId="3419"/>
    <cellStyle name="常规 168" xfId="3420"/>
    <cellStyle name="常规 173" xfId="3421"/>
    <cellStyle name="常规 169" xfId="3422"/>
    <cellStyle name="常规 174" xfId="3423"/>
    <cellStyle name="常规 2 6 4 10" xfId="3424"/>
    <cellStyle name="常规 2 2 3 2 15 2" xfId="3425"/>
    <cellStyle name="常规 2 2 2 26 3" xfId="3426"/>
    <cellStyle name="常规 2 2 2 31 3" xfId="3427"/>
    <cellStyle name="常规 22 5" xfId="3428"/>
    <cellStyle name="常规 17 5" xfId="3429"/>
    <cellStyle name="常规 22_06烟台" xfId="3430"/>
    <cellStyle name="常规 17_06烟台" xfId="3431"/>
    <cellStyle name="常规 175" xfId="3432"/>
    <cellStyle name="常规 180" xfId="3433"/>
    <cellStyle name="常规 176" xfId="3434"/>
    <cellStyle name="常规 181" xfId="3435"/>
    <cellStyle name="常规 177" xfId="3436"/>
    <cellStyle name="常规 178" xfId="3437"/>
    <cellStyle name="常规 178 2" xfId="3438"/>
    <cellStyle name="常规 179" xfId="3439"/>
    <cellStyle name="常规 2 3 4 3 4" xfId="3440"/>
    <cellStyle name="常规 24 2" xfId="3441"/>
    <cellStyle name="常规 19 2" xfId="3442"/>
    <cellStyle name="常规 2 2 2 28 2" xfId="3443"/>
    <cellStyle name="常规 2 2 2 33 2" xfId="3444"/>
    <cellStyle name="常规 19 4" xfId="3445"/>
    <cellStyle name="常规 2 3 3 12 3" xfId="3446"/>
    <cellStyle name="常规 2" xfId="3447"/>
    <cellStyle name="常规 2 2 3 29 4" xfId="3448"/>
    <cellStyle name="常规 2 10" xfId="3449"/>
    <cellStyle name="常规 2 2 2 6 3" xfId="3450"/>
    <cellStyle name="常规 2 10 10" xfId="3451"/>
    <cellStyle name="常规 4 4 28" xfId="3452"/>
    <cellStyle name="常规 2 10 10 2" xfId="3453"/>
    <cellStyle name="常规 2 2 3 2 2" xfId="3454"/>
    <cellStyle name="常规 4 4 29" xfId="3455"/>
    <cellStyle name="常规 2 10 10 3" xfId="3456"/>
    <cellStyle name="常规 2 10 11" xfId="3457"/>
    <cellStyle name="常规 2 10 11 2" xfId="3458"/>
    <cellStyle name="常规 2 10 11 4" xfId="3459"/>
    <cellStyle name="常规 2 2 38 2" xfId="3460"/>
    <cellStyle name="常规 2 2 43 2" xfId="3461"/>
    <cellStyle name="常规 2 2 3 3 3" xfId="3462"/>
    <cellStyle name="常规 2 10 12" xfId="3463"/>
    <cellStyle name="常规 2 10 12 2" xfId="3464"/>
    <cellStyle name="常规 2 2 3 4 2" xfId="3465"/>
    <cellStyle name="常规 2 10 12 3" xfId="3466"/>
    <cellStyle name="常规 2 10 12 4" xfId="3467"/>
    <cellStyle name="常规 2 2 39 2" xfId="3468"/>
    <cellStyle name="常规 2 2 44 2" xfId="3469"/>
    <cellStyle name="常规 2 2 3 4 3" xfId="3470"/>
    <cellStyle name="常规 2 2 3 2_06烟台" xfId="3471"/>
    <cellStyle name="常规 2 10 13 2" xfId="3472"/>
    <cellStyle name="常规 2 10 13 4" xfId="3473"/>
    <cellStyle name="常规 2 2 45 2" xfId="3474"/>
    <cellStyle name="常规 2 2 50 2" xfId="3475"/>
    <cellStyle name="常规 2 2 3 5 3" xfId="3476"/>
    <cellStyle name="常规 2 10 14" xfId="3477"/>
    <cellStyle name="常规 2 10 14 2" xfId="3478"/>
    <cellStyle name="常规 2 2 3 6 2" xfId="3479"/>
    <cellStyle name="常规 2 10 14 3" xfId="3480"/>
    <cellStyle name="常规 2 10 14 4" xfId="3481"/>
    <cellStyle name="常规 2 2 46 2" xfId="3482"/>
    <cellStyle name="常规 2 2 51 2" xfId="3483"/>
    <cellStyle name="常规 7 10" xfId="3484"/>
    <cellStyle name="常规 2 2 3 6 3" xfId="3485"/>
    <cellStyle name="常规 2 2 2 2 16 2" xfId="3486"/>
    <cellStyle name="好_平度 2 2" xfId="3487"/>
    <cellStyle name="常规 2 2 2 10 2" xfId="3488"/>
    <cellStyle name="常规 2 10 15" xfId="3489"/>
    <cellStyle name="常规 2 10 20" xfId="3490"/>
    <cellStyle name="常规 2 10 15 2" xfId="3491"/>
    <cellStyle name="常规 2 10 20 2" xfId="3492"/>
    <cellStyle name="常规 2 2 3 7 2" xfId="3493"/>
    <cellStyle name="常规 4 3 2 12 2 2" xfId="3494"/>
    <cellStyle name="常规 2 10 15 3" xfId="3495"/>
    <cellStyle name="常规 2 10 20 3" xfId="3496"/>
    <cellStyle name="常规 4 3 2 12 2 3" xfId="3497"/>
    <cellStyle name="常规 2 10 15 4" xfId="3498"/>
    <cellStyle name="常规 2 2 47 2" xfId="3499"/>
    <cellStyle name="常规 2 2 52 2" xfId="3500"/>
    <cellStyle name="常规 2 2 3 7 3" xfId="3501"/>
    <cellStyle name="常规 2 2 2 2 16 3" xfId="3502"/>
    <cellStyle name="好_平度 2 3" xfId="3503"/>
    <cellStyle name="常规 2 2 2 10 3" xfId="3504"/>
    <cellStyle name="常规 2 10 16" xfId="3505"/>
    <cellStyle name="常规 2 10 21" xfId="3506"/>
    <cellStyle name="常规 2 10 17 4" xfId="3507"/>
    <cellStyle name="常规 2 2 49 2" xfId="3508"/>
    <cellStyle name="常规 2 2 54 2" xfId="3509"/>
    <cellStyle name="常规 2 2 3 9 3" xfId="3510"/>
    <cellStyle name="常规 2 10 18" xfId="3511"/>
    <cellStyle name="常规 2 10 23" xfId="3512"/>
    <cellStyle name="常规 2 4 2 11 4" xfId="3513"/>
    <cellStyle name="常规 2 10 18 2" xfId="3514"/>
    <cellStyle name="常规 2 10 23 2" xfId="3515"/>
    <cellStyle name="常规 2 10 18 3" xfId="3516"/>
    <cellStyle name="常规 2 10 23 3" xfId="3517"/>
    <cellStyle name="常规 2 10 18 4" xfId="3518"/>
    <cellStyle name="常规 2 2 55 2" xfId="3519"/>
    <cellStyle name="常规 2 2 60 2" xfId="3520"/>
    <cellStyle name="常规 2 10 19" xfId="3521"/>
    <cellStyle name="常规 2 10 24" xfId="3522"/>
    <cellStyle name="常规 2 4 2 12 4" xfId="3523"/>
    <cellStyle name="常规 2 10 19 2" xfId="3524"/>
    <cellStyle name="常规 2 10 24 2" xfId="3525"/>
    <cellStyle name="常规 2 10 19 3" xfId="3526"/>
    <cellStyle name="常规 2 10 24 3" xfId="3527"/>
    <cellStyle name="常规 2 10 2 2" xfId="3528"/>
    <cellStyle name="常规 2 10 2 3" xfId="3529"/>
    <cellStyle name="常规 2 4 2 13 4" xfId="3530"/>
    <cellStyle name="常规 2 10 25 2" xfId="3531"/>
    <cellStyle name="常规 2 10 25 3" xfId="3532"/>
    <cellStyle name="常规 2 10 26 3" xfId="3533"/>
    <cellStyle name="常规 2 2 10 3" xfId="3534"/>
    <cellStyle name="常规 2 10 27" xfId="3535"/>
    <cellStyle name="常规 2 4 2 15 4" xfId="3536"/>
    <cellStyle name="常规 2 4 2 20 4" xfId="3537"/>
    <cellStyle name="常规 2 10 27 2" xfId="3538"/>
    <cellStyle name="常规 2 2 10 4" xfId="3539"/>
    <cellStyle name="常规 2 10 28" xfId="3540"/>
    <cellStyle name="常规 2 10 29" xfId="3541"/>
    <cellStyle name="常规 2 10 3" xfId="3542"/>
    <cellStyle name="常规 2 10 3 2" xfId="3543"/>
    <cellStyle name="常规 2 10 4" xfId="3544"/>
    <cellStyle name="常规 2 10 4 2" xfId="3545"/>
    <cellStyle name="常规 2 10 4 3" xfId="3546"/>
    <cellStyle name="常规 2 2 4 16 2" xfId="3547"/>
    <cellStyle name="常规 2 2 4 21 2" xfId="3548"/>
    <cellStyle name="常规 2 10 6" xfId="3549"/>
    <cellStyle name="常规 2 10 6 3" xfId="3550"/>
    <cellStyle name="常规 2 2 6 2 2" xfId="3551"/>
    <cellStyle name="常规 2 2 4 16 3" xfId="3552"/>
    <cellStyle name="常规 2 2 4 21 3" xfId="3553"/>
    <cellStyle name="常规 2 10 7" xfId="3554"/>
    <cellStyle name="常规 2 10 7 2" xfId="3555"/>
    <cellStyle name="常规 2 2 4 16 4" xfId="3556"/>
    <cellStyle name="常规 2 2 4 21 4" xfId="3557"/>
    <cellStyle name="常规 2 10 8" xfId="3558"/>
    <cellStyle name="常规 2 10 8 2" xfId="3559"/>
    <cellStyle name="常规 2 10 8 3" xfId="3560"/>
    <cellStyle name="常规 2 10 9" xfId="3561"/>
    <cellStyle name="好_招远市 5" xfId="3562"/>
    <cellStyle name="常规 2 10 9 2" xfId="3563"/>
    <cellStyle name="常规 2 11" xfId="3564"/>
    <cellStyle name="常规 2 2 2 6 4" xfId="3565"/>
    <cellStyle name="常规 3 2 2 15 4" xfId="3566"/>
    <cellStyle name="常规 2 11 10 4" xfId="3567"/>
    <cellStyle name="常规 2 3 37 2" xfId="3568"/>
    <cellStyle name="常规 2 3 42 2" xfId="3569"/>
    <cellStyle name="常规 3 2 2 16" xfId="3570"/>
    <cellStyle name="常规 2 11 11" xfId="3571"/>
    <cellStyle name="常规 3 2 2 16 2" xfId="3572"/>
    <cellStyle name="常规 2 11 11 2" xfId="3573"/>
    <cellStyle name="常规 2 3 3 2 10 2" xfId="3574"/>
    <cellStyle name="常规 3 2 2 16 3" xfId="3575"/>
    <cellStyle name="常规 2 11 11 3" xfId="3576"/>
    <cellStyle name="常规 3 2 2 16 4" xfId="3577"/>
    <cellStyle name="常规 2 11 11 4" xfId="3578"/>
    <cellStyle name="常规 2 3 38 2" xfId="3579"/>
    <cellStyle name="常规 2 3 43 2" xfId="3580"/>
    <cellStyle name="常规 2 5 3 2 4 2" xfId="3581"/>
    <cellStyle name="常规 2 3 3 2 10 3" xfId="3582"/>
    <cellStyle name="常规 3 2 2 17" xfId="3583"/>
    <cellStyle name="常规 2 11 12" xfId="3584"/>
    <cellStyle name="常规 2 11 12 2" xfId="3585"/>
    <cellStyle name="常规 2 11 13 4" xfId="3586"/>
    <cellStyle name="常规 2 3 45 2" xfId="3587"/>
    <cellStyle name="常规 2 3 50 2" xfId="3588"/>
    <cellStyle name="常规 2 5 3 2 6 2" xfId="3589"/>
    <cellStyle name="常规 2 3 3 2 12 3" xfId="3590"/>
    <cellStyle name="常规 2 11 14 4" xfId="3591"/>
    <cellStyle name="常规 2 3 46 2" xfId="3592"/>
    <cellStyle name="常规 2 3 51 2" xfId="3593"/>
    <cellStyle name="常规 2 5 3 2 7 2" xfId="3594"/>
    <cellStyle name="常规 2 3 3 2 13 3" xfId="3595"/>
    <cellStyle name="解释性文本 2 3" xfId="3596"/>
    <cellStyle name="常规 2 11 15 2" xfId="3597"/>
    <cellStyle name="常规 2 11 20 2" xfId="3598"/>
    <cellStyle name="好_凭证打印－一般预算_龙口修改15 4" xfId="3599"/>
    <cellStyle name="常规 2 3 3 2 14 2" xfId="3600"/>
    <cellStyle name="解释性文本 2 4" xfId="3601"/>
    <cellStyle name="常规 2 11 15 3" xfId="3602"/>
    <cellStyle name="常规 2 11 20 3" xfId="3603"/>
    <cellStyle name="解释性文本 2 5" xfId="3604"/>
    <cellStyle name="常规 2 11 15 4" xfId="3605"/>
    <cellStyle name="常规 2 3 47 2" xfId="3606"/>
    <cellStyle name="常规 2 3 52 2" xfId="3607"/>
    <cellStyle name="好_凭证打印－一般预算_龙口修改15 5" xfId="3608"/>
    <cellStyle name="常规 2 5 3 2 8 2" xfId="3609"/>
    <cellStyle name="常规 2 3 3 2 14 3" xfId="3610"/>
    <cellStyle name="常规 2 11 16 4" xfId="3611"/>
    <cellStyle name="常规 2 3 48 2" xfId="3612"/>
    <cellStyle name="常规 2 3 53 2" xfId="3613"/>
    <cellStyle name="常规 2 5 3 2 9 2" xfId="3614"/>
    <cellStyle name="常规 2 3 3 2 15 3" xfId="3615"/>
    <cellStyle name="常规 2 11 17 2" xfId="3616"/>
    <cellStyle name="常规 2 11 22 2" xfId="3617"/>
    <cellStyle name="常规 2 3 3 2 16 2" xfId="3618"/>
    <cellStyle name="常规 2 11 17 3" xfId="3619"/>
    <cellStyle name="常规 2 11 22 3" xfId="3620"/>
    <cellStyle name="常规 2 11 17 4" xfId="3621"/>
    <cellStyle name="常规 2 3 49 2" xfId="3622"/>
    <cellStyle name="常规 2 3 54 2" xfId="3623"/>
    <cellStyle name="常规 2 3 3 2 16 3" xfId="3624"/>
    <cellStyle name="常规 2 11 18" xfId="3625"/>
    <cellStyle name="常规 2 11 23" xfId="3626"/>
    <cellStyle name="常规 2 11 18 4" xfId="3627"/>
    <cellStyle name="常规 2 3 55 2" xfId="3628"/>
    <cellStyle name="常规 2 3 60 2" xfId="3629"/>
    <cellStyle name="常规 2 11 19" xfId="3630"/>
    <cellStyle name="常规 2 11 24" xfId="3631"/>
    <cellStyle name="常规 2 11 19 2" xfId="3632"/>
    <cellStyle name="常规 2 11 24 2" xfId="3633"/>
    <cellStyle name="常规 2 11 19 3" xfId="3634"/>
    <cellStyle name="常规 2 11 24 3" xfId="3635"/>
    <cellStyle name="常规 3 2 2 3" xfId="3636"/>
    <cellStyle name="常规 2 11 2" xfId="3637"/>
    <cellStyle name="常规 3 2 2 3 2" xfId="3638"/>
    <cellStyle name="常规 2 11 2 2" xfId="3639"/>
    <cellStyle name="常规 3 2 2 3 3" xfId="3640"/>
    <cellStyle name="常规 2 11 2 3" xfId="3641"/>
    <cellStyle name="常规 2 11 26 3" xfId="3642"/>
    <cellStyle name="常规 2 11 29" xfId="3643"/>
    <cellStyle name="常规 3 2 2 4" xfId="3644"/>
    <cellStyle name="常规 2 11 3" xfId="3645"/>
    <cellStyle name="常规 3 2 2 4 2" xfId="3646"/>
    <cellStyle name="常规 2 11 3 2" xfId="3647"/>
    <cellStyle name="常规 3 2 2 5" xfId="3648"/>
    <cellStyle name="常规 2 11 4" xfId="3649"/>
    <cellStyle name="常规 3 2 2 5 3" xfId="3650"/>
    <cellStyle name="常规 2 11 4 3" xfId="3651"/>
    <cellStyle name="常规 7 2_龙口修改15" xfId="3652"/>
    <cellStyle name="常规 3 2 2 6" xfId="3653"/>
    <cellStyle name="常规 2 11 5" xfId="3654"/>
    <cellStyle name="常规 3 2 2 6 3" xfId="3655"/>
    <cellStyle name="常规 2 11 5 3" xfId="3656"/>
    <cellStyle name="常规 2 2 4 17 2" xfId="3657"/>
    <cellStyle name="常规 2 2 4 22 2" xfId="3658"/>
    <cellStyle name="常规 3 2 2 7" xfId="3659"/>
    <cellStyle name="常规 2 11 6" xfId="3660"/>
    <cellStyle name="常规 3 2 2 7 3" xfId="3661"/>
    <cellStyle name="常规 2 11 6 3" xfId="3662"/>
    <cellStyle name="常规 3 2 2 8 3" xfId="3663"/>
    <cellStyle name="常规 2 11 7 3" xfId="3664"/>
    <cellStyle name="常规 2 2 4 17 4" xfId="3665"/>
    <cellStyle name="常规 2 2 4 22 4" xfId="3666"/>
    <cellStyle name="常规 3 2 2 9" xfId="3667"/>
    <cellStyle name="常规 2 11 8" xfId="3668"/>
    <cellStyle name="常规 3 2 2 9 2" xfId="3669"/>
    <cellStyle name="常规 2 11 8 2" xfId="3670"/>
    <cellStyle name="常规 2 3 5 10 3" xfId="3671"/>
    <cellStyle name="常规 3 2 2 9 3" xfId="3672"/>
    <cellStyle name="常规 2 11 8 3" xfId="3673"/>
    <cellStyle name="常规 2 3 5 10 4" xfId="3674"/>
    <cellStyle name="常规 2 11 9" xfId="3675"/>
    <cellStyle name="常规 2 11 9 2" xfId="3676"/>
    <cellStyle name="常规 2 11 9 3" xfId="3677"/>
    <cellStyle name="常规 2 12" xfId="3678"/>
    <cellStyle name="常规 2 12 10 3" xfId="3679"/>
    <cellStyle name="常规 2 12 11 3" xfId="3680"/>
    <cellStyle name="常规 2 12 12" xfId="3681"/>
    <cellStyle name="常规 2 12 16 2" xfId="3682"/>
    <cellStyle name="常规 2 12 16 3" xfId="3683"/>
    <cellStyle name="常规 2 12 17" xfId="3684"/>
    <cellStyle name="常规 2 2 3 2 14 3" xfId="3685"/>
    <cellStyle name="常规 2 2 2 25 4" xfId="3686"/>
    <cellStyle name="常规 2 2 2 30 4" xfId="3687"/>
    <cellStyle name="常规 2 12 17 3" xfId="3688"/>
    <cellStyle name="常规 2 12 18" xfId="3689"/>
    <cellStyle name="常规 2 2 3 2 14 4" xfId="3690"/>
    <cellStyle name="常规 2 12 18 3" xfId="3691"/>
    <cellStyle name="常规 3 2 3 4" xfId="3692"/>
    <cellStyle name="常规 2 12 3" xfId="3693"/>
    <cellStyle name="常规 3 2 3 5" xfId="3694"/>
    <cellStyle name="常规 2 12 4" xfId="3695"/>
    <cellStyle name="常规 2 12 5" xfId="3696"/>
    <cellStyle name="常规 2 12 5 2" xfId="3697"/>
    <cellStyle name="常规 2 12 5 3" xfId="3698"/>
    <cellStyle name="常规 2 2 4 18 3" xfId="3699"/>
    <cellStyle name="常规 2 2 4 23 3" xfId="3700"/>
    <cellStyle name="常规 2 12 7" xfId="3701"/>
    <cellStyle name="常规 2 12 7 3" xfId="3702"/>
    <cellStyle name="常规 2 2 4 18 4" xfId="3703"/>
    <cellStyle name="常规 2 2 4 23 4" xfId="3704"/>
    <cellStyle name="常规 2 12 8" xfId="3705"/>
    <cellStyle name="常规 2 2 13" xfId="3706"/>
    <cellStyle name="常规 2 12 8 3" xfId="3707"/>
    <cellStyle name="常规 2 12 9" xfId="3708"/>
    <cellStyle name="常规 2 2 58" xfId="3709"/>
    <cellStyle name="常规 2 2 63" xfId="3710"/>
    <cellStyle name="常规 2 12 9 3" xfId="3711"/>
    <cellStyle name="常规 2 13" xfId="3712"/>
    <cellStyle name="常规 3 2 4 3" xfId="3713"/>
    <cellStyle name="常规 2 4 42" xfId="3714"/>
    <cellStyle name="常规 2 4 37" xfId="3715"/>
    <cellStyle name="常规 2 13 2" xfId="3716"/>
    <cellStyle name="常规 3 2 4 4" xfId="3717"/>
    <cellStyle name="常规 2 4 43" xfId="3718"/>
    <cellStyle name="常规 2 4 38" xfId="3719"/>
    <cellStyle name="常规 2 13 3" xfId="3720"/>
    <cellStyle name="常规 3 2 4 5" xfId="3721"/>
    <cellStyle name="常规 2 4 44" xfId="3722"/>
    <cellStyle name="常规 2 4 39" xfId="3723"/>
    <cellStyle name="常规 2 13 4" xfId="3724"/>
    <cellStyle name="好_封面 2 2" xfId="3725"/>
    <cellStyle name="常规 3 2 5 5" xfId="3726"/>
    <cellStyle name="常规 2 14 4" xfId="3727"/>
    <cellStyle name="常规 3 2 6 3" xfId="3728"/>
    <cellStyle name="常规 2 15 2" xfId="3729"/>
    <cellStyle name="常规 2 20 2" xfId="3730"/>
    <cellStyle name="常规 3 2 7 5" xfId="3731"/>
    <cellStyle name="常规 2 16 4" xfId="3732"/>
    <cellStyle name="常规 2 17" xfId="3733"/>
    <cellStyle name="常规 2 22" xfId="3734"/>
    <cellStyle name="常规 3 2 8 3" xfId="3735"/>
    <cellStyle name="常规 2 17 2" xfId="3736"/>
    <cellStyle name="常规 2 22 2" xfId="3737"/>
    <cellStyle name="常规 3 2 8 4" xfId="3738"/>
    <cellStyle name="常规 2 17 3" xfId="3739"/>
    <cellStyle name="常规 2 22 3" xfId="3740"/>
    <cellStyle name="常规 3 2 8 5" xfId="3741"/>
    <cellStyle name="常规 2 17 4" xfId="3742"/>
    <cellStyle name="常规 2 18" xfId="3743"/>
    <cellStyle name="常规 2 23" xfId="3744"/>
    <cellStyle name="常规 3 2 9 3" xfId="3745"/>
    <cellStyle name="常规 2 5 42" xfId="3746"/>
    <cellStyle name="常规 2 5 37" xfId="3747"/>
    <cellStyle name="常规 2 18 2" xfId="3748"/>
    <cellStyle name="常规 2 23 2" xfId="3749"/>
    <cellStyle name="常规 3 2 9 4" xfId="3750"/>
    <cellStyle name="常规 2 5 43" xfId="3751"/>
    <cellStyle name="常规 2 5 38" xfId="3752"/>
    <cellStyle name="常规 2 18 3" xfId="3753"/>
    <cellStyle name="常规 2 23 3" xfId="3754"/>
    <cellStyle name="常规 3 2 9 5" xfId="3755"/>
    <cellStyle name="常规 2 5 44" xfId="3756"/>
    <cellStyle name="常规 2 5 39" xfId="3757"/>
    <cellStyle name="常规 2 18 4" xfId="3758"/>
    <cellStyle name="常规 2 19" xfId="3759"/>
    <cellStyle name="常规 2 24" xfId="3760"/>
    <cellStyle name="常规 2 19 2" xfId="3761"/>
    <cellStyle name="常规 2 24 2" xfId="3762"/>
    <cellStyle name="常规 2 19 3" xfId="3763"/>
    <cellStyle name="常规 2 24 3" xfId="3764"/>
    <cellStyle name="常规 2 2 10" xfId="3765"/>
    <cellStyle name="常规 2 2 101" xfId="3766"/>
    <cellStyle name="常规 2 2 4 6" xfId="3767"/>
    <cellStyle name="常规 2 2 3 2 3 2" xfId="3768"/>
    <cellStyle name="常规 2 2 11 2" xfId="3769"/>
    <cellStyle name="常规 2 2 11 3" xfId="3770"/>
    <cellStyle name="常规 2 2 11 4" xfId="3771"/>
    <cellStyle name="常规 2 2 12 4" xfId="3772"/>
    <cellStyle name="常规 2 2 13 2" xfId="3773"/>
    <cellStyle name="常规 2 2 13 3" xfId="3774"/>
    <cellStyle name="常规 2 2 13 4" xfId="3775"/>
    <cellStyle name="常规 2 2 14" xfId="3776"/>
    <cellStyle name="常规 2 2 14 4" xfId="3777"/>
    <cellStyle name="常规 2 2 15" xfId="3778"/>
    <cellStyle name="常规 2 2 20" xfId="3779"/>
    <cellStyle name="常规 2 2 16" xfId="3780"/>
    <cellStyle name="常规 2 2 21" xfId="3781"/>
    <cellStyle name="常规 2 2 16 2" xfId="3782"/>
    <cellStyle name="常规 2 2 21 2" xfId="3783"/>
    <cellStyle name="常规 2 2 16 3" xfId="3784"/>
    <cellStyle name="常规 2 2 21 3" xfId="3785"/>
    <cellStyle name="常规 2 2 18" xfId="3786"/>
    <cellStyle name="常规 2 2 23" xfId="3787"/>
    <cellStyle name="常规 2 2 18 3" xfId="3788"/>
    <cellStyle name="常规 2 2 23 3" xfId="3789"/>
    <cellStyle name="常规 2 2 18 4" xfId="3790"/>
    <cellStyle name="常规 2 2 23 4" xfId="3791"/>
    <cellStyle name="常规 2 2 19 2" xfId="3792"/>
    <cellStyle name="常规 2 2 24 2" xfId="3793"/>
    <cellStyle name="常规 2 2 19 4" xfId="3794"/>
    <cellStyle name="常规 2 2 24 4" xfId="3795"/>
    <cellStyle name="常规 2 2 2 2 16" xfId="3796"/>
    <cellStyle name="好_平度 2" xfId="3797"/>
    <cellStyle name="常规 2 2 2 10" xfId="3798"/>
    <cellStyle name="常规 2 2 2 2 18" xfId="3799"/>
    <cellStyle name="好_平度 4" xfId="3800"/>
    <cellStyle name="常规 2 2 2 12" xfId="3801"/>
    <cellStyle name="常规 2 2 2 2 19" xfId="3802"/>
    <cellStyle name="好_平度 5" xfId="3803"/>
    <cellStyle name="常规 2 2 2 13" xfId="3804"/>
    <cellStyle name="常规 2 2 4 26" xfId="3805"/>
    <cellStyle name="常规 2 2 4 31" xfId="3806"/>
    <cellStyle name="常规 2 2 2 13 2" xfId="3807"/>
    <cellStyle name="常规 2 2 4 28" xfId="3808"/>
    <cellStyle name="常规 2 2 2 13 4" xfId="3809"/>
    <cellStyle name="常规 2 2 2 14" xfId="3810"/>
    <cellStyle name="常规 2 2 3 2 12 3" xfId="3811"/>
    <cellStyle name="好_05潍坊_2014年省本级支出预算执行情况表（同口径，12月31日定稿） 3" xfId="3812"/>
    <cellStyle name="常规 2 2 2 18 4" xfId="3813"/>
    <cellStyle name="常规 2 2 2 23 4" xfId="3814"/>
    <cellStyle name="常规 2 2 2 2 5" xfId="3815"/>
    <cellStyle name="好_淄川区 2" xfId="3816"/>
    <cellStyle name="常规 2 2 2 2 10" xfId="3817"/>
    <cellStyle name="常规 2 2 2 2 5 2" xfId="3818"/>
    <cellStyle name="好_淄川区 2 2" xfId="3819"/>
    <cellStyle name="常规 2 2 2 2 10 2" xfId="3820"/>
    <cellStyle name="常规 2 2 2 2 5 3" xfId="3821"/>
    <cellStyle name="好_淄川区 2 3" xfId="3822"/>
    <cellStyle name="常规 2 2 2 2 10 3" xfId="3823"/>
    <cellStyle name="常规 2 2 2 2 6" xfId="3824"/>
    <cellStyle name="好_淄川区 3" xfId="3825"/>
    <cellStyle name="常规 3 3 2 17 2" xfId="3826"/>
    <cellStyle name="常规 2 2 2 2 11" xfId="3827"/>
    <cellStyle name="常规 2 2 2 2 6 2" xfId="3828"/>
    <cellStyle name="常规 2 2 2 2 11 2" xfId="3829"/>
    <cellStyle name="常规 2 2 2 2 6 3" xfId="3830"/>
    <cellStyle name="常规 2 2 2 2 11 3" xfId="3831"/>
    <cellStyle name="常规 2 2 2 2 14 2" xfId="3832"/>
    <cellStyle name="常规 2 2 3 26" xfId="3833"/>
    <cellStyle name="常规 2 2 3 31" xfId="3834"/>
    <cellStyle name="常规 2 2 2 2 9 2" xfId="3835"/>
    <cellStyle name="常规 2 2 2 2 14 4" xfId="3836"/>
    <cellStyle name="常规 2 2 3 28" xfId="3837"/>
    <cellStyle name="好_城阳" xfId="3838"/>
    <cellStyle name="常规 2 2 2 2 9 4" xfId="3839"/>
    <cellStyle name="常规 2 2 2 2 15" xfId="3840"/>
    <cellStyle name="常规 2 2 2 2 15 2" xfId="3841"/>
    <cellStyle name="常规 2 2 2 2 15 3" xfId="3842"/>
    <cellStyle name="常规 2 2 2 2 15 4" xfId="3843"/>
    <cellStyle name="常规 2 2 2 2 2" xfId="3844"/>
    <cellStyle name="常规 2 2 2 2 2 2" xfId="3845"/>
    <cellStyle name="常规 2 2 2 2 3" xfId="3846"/>
    <cellStyle name="常规 2 2 2 2 3 2" xfId="3847"/>
    <cellStyle name="好_平邑 3" xfId="3848"/>
    <cellStyle name="常规 2 2 2 2 3 4" xfId="3849"/>
    <cellStyle name="常规 2 2 2 2 4" xfId="3850"/>
    <cellStyle name="常规 2 2 2 26" xfId="3851"/>
    <cellStyle name="常规 2 2 2 31" xfId="3852"/>
    <cellStyle name="常规 2 2 2 2 4 2" xfId="3853"/>
    <cellStyle name="常规 2 2 2 27" xfId="3854"/>
    <cellStyle name="常规 2 2 2 32" xfId="3855"/>
    <cellStyle name="常规 2 2 2 2 4 3" xfId="3856"/>
    <cellStyle name="常规 2 2 2 28" xfId="3857"/>
    <cellStyle name="常规 2 2 2 33" xfId="3858"/>
    <cellStyle name="常规 2 2 2 2 4 4" xfId="3859"/>
    <cellStyle name="常规 2 2 2 25" xfId="3860"/>
    <cellStyle name="常规 2 2 2 30" xfId="3861"/>
    <cellStyle name="常规 2 6 4 11" xfId="3862"/>
    <cellStyle name="常规 2 2 3 2 15 3" xfId="3863"/>
    <cellStyle name="常规 2 2 2 26 4" xfId="3864"/>
    <cellStyle name="常规 2 2 2 31 4" xfId="3865"/>
    <cellStyle name="常规 4 2 2 7 2 2" xfId="3866"/>
    <cellStyle name="常规 2 3 2 11 2" xfId="3867"/>
    <cellStyle name="常规 2 2 3 2 17 2" xfId="3868"/>
    <cellStyle name="常规 2 2 2 28 3" xfId="3869"/>
    <cellStyle name="常规 2 2 2 33 3" xfId="3870"/>
    <cellStyle name="常规 4 2 2 7 2 3" xfId="3871"/>
    <cellStyle name="常规 2 3 2 11 3" xfId="3872"/>
    <cellStyle name="常规 2 2 2 28 4" xfId="3873"/>
    <cellStyle name="常规 2 2 2 33 4" xfId="3874"/>
    <cellStyle name="常规 2 2 2 29" xfId="3875"/>
    <cellStyle name="常规 2 2 2 34" xfId="3876"/>
    <cellStyle name="好_2014年潍坊市奎文区人大预算" xfId="3877"/>
    <cellStyle name="常规 2 7 3 2 18" xfId="3878"/>
    <cellStyle name="常规 2 2 2 29 2" xfId="3879"/>
    <cellStyle name="常规 2 2 2 34 2" xfId="3880"/>
    <cellStyle name="常规 2 2 2 3" xfId="3881"/>
    <cellStyle name="常规 2 2 2 36" xfId="3882"/>
    <cellStyle name="常规 2 2 2 41" xfId="3883"/>
    <cellStyle name="常规 2 2 2 3 2" xfId="3884"/>
    <cellStyle name="常规 2 2 2 36 2" xfId="3885"/>
    <cellStyle name="常规 2 2 2 41 2" xfId="3886"/>
    <cellStyle name="常规 2 2 2 3 2 2" xfId="3887"/>
    <cellStyle name="常规 2 2 2 37" xfId="3888"/>
    <cellStyle name="常规 2 2 2 42" xfId="3889"/>
    <cellStyle name="常规 2 2 2 3 3" xfId="3890"/>
    <cellStyle name="常规 2 2 2 38" xfId="3891"/>
    <cellStyle name="常规 2 2 2 43" xfId="3892"/>
    <cellStyle name="常规 2 2 2 3 4" xfId="3893"/>
    <cellStyle name="常规 2 2 2 39" xfId="3894"/>
    <cellStyle name="常规 2 2 2 44" xfId="3895"/>
    <cellStyle name="常规 2 2 2 3 5" xfId="3896"/>
    <cellStyle name="常规 2 3 2 14 2" xfId="3897"/>
    <cellStyle name="常规 2 2 2 36 3" xfId="3898"/>
    <cellStyle name="常规 2 2 2 41 3" xfId="3899"/>
    <cellStyle name="常规 2 3 2 14 3" xfId="3900"/>
    <cellStyle name="常规 2 2 2 36 4" xfId="3901"/>
    <cellStyle name="常规 2 2 2 41 4" xfId="3902"/>
    <cellStyle name="常规 2 3 2 16 2" xfId="3903"/>
    <cellStyle name="常规 2 3 2 21 2" xfId="3904"/>
    <cellStyle name="常规 2 2 2 38 3" xfId="3905"/>
    <cellStyle name="常规 2 2 2 43 3" xfId="3906"/>
    <cellStyle name="常规 2 3 2 17 2" xfId="3907"/>
    <cellStyle name="常规 2 3 2 22 2" xfId="3908"/>
    <cellStyle name="常规 2 2 2 39 3" xfId="3909"/>
    <cellStyle name="常规 2 2 2 44 3" xfId="3910"/>
    <cellStyle name="常规 2 2 2 4 2" xfId="3911"/>
    <cellStyle name="好_表6基金支出执行 5" xfId="3912"/>
    <cellStyle name="常规 2 2 2 4 2 2" xfId="3913"/>
    <cellStyle name="常规 2 2 2 4 3" xfId="3914"/>
    <cellStyle name="常规 2 2 2 4 4" xfId="3915"/>
    <cellStyle name="常规 2 2 2 4 5" xfId="3916"/>
    <cellStyle name="常规 2 2 2 45" xfId="3917"/>
    <cellStyle name="常规 2 2 2 50" xfId="3918"/>
    <cellStyle name="好_2014年潍坊市潍城区人大预算 4" xfId="3919"/>
    <cellStyle name="常规 2 2 2 45 2" xfId="3920"/>
    <cellStyle name="常规 2 3 2 18 2" xfId="3921"/>
    <cellStyle name="常规 2 3 2 23 2" xfId="3922"/>
    <cellStyle name="好_2014年潍坊市潍城区人大预算 5" xfId="3923"/>
    <cellStyle name="常规 2 2 2 45 3" xfId="3924"/>
    <cellStyle name="常规 2 3 2 18 3" xfId="3925"/>
    <cellStyle name="常规 2 3 2 23 3" xfId="3926"/>
    <cellStyle name="常规 2 2 2 45 4" xfId="3927"/>
    <cellStyle name="常规 2 2 2 5 2" xfId="3928"/>
    <cellStyle name="常规 2 2 2 5 3" xfId="3929"/>
    <cellStyle name="常规 2 2 2 5 4" xfId="3930"/>
    <cellStyle name="常规 2 2 2 58" xfId="3931"/>
    <cellStyle name="常规 2 2 2 63" xfId="3932"/>
    <cellStyle name="常规 2 2 2 59" xfId="3933"/>
    <cellStyle name="常规 2 2 2 64" xfId="3934"/>
    <cellStyle name="常规 2 2 2 65" xfId="3935"/>
    <cellStyle name="常规 2 2 2 70" xfId="3936"/>
    <cellStyle name="常规 2 2 2 66" xfId="3937"/>
    <cellStyle name="常规 2 2 2 71" xfId="3938"/>
    <cellStyle name="常规 2 3 3 9 2" xfId="3939"/>
    <cellStyle name="常规 2 2 2 67" xfId="3940"/>
    <cellStyle name="常规 2 2 2 72" xfId="3941"/>
    <cellStyle name="常规 2 3 3 9 3" xfId="3942"/>
    <cellStyle name="常规 2 2 2 68" xfId="3943"/>
    <cellStyle name="常规 2 3 3 9 4" xfId="3944"/>
    <cellStyle name="常规 2 2 2 69" xfId="3945"/>
    <cellStyle name="常规 2 54" xfId="3946"/>
    <cellStyle name="常规 2 49" xfId="3947"/>
    <cellStyle name="常规 2 2 2 7 2" xfId="3948"/>
    <cellStyle name="常规 2 2 2 8 2" xfId="3949"/>
    <cellStyle name="常规 2 2 2 9 2" xfId="3950"/>
    <cellStyle name="常规 2 2 2 9 3" xfId="3951"/>
    <cellStyle name="常规 2 2 2 9 4" xfId="3952"/>
    <cellStyle name="常规 2 3 2 12 4" xfId="3953"/>
    <cellStyle name="常规 2 2 2_06烟台" xfId="3954"/>
    <cellStyle name="常规 2 2 25 2" xfId="3955"/>
    <cellStyle name="常规 2 2 30 2" xfId="3956"/>
    <cellStyle name="常规 2 2 25 3" xfId="3957"/>
    <cellStyle name="常规 2 2 30 3" xfId="3958"/>
    <cellStyle name="常规 2 2 26 2" xfId="3959"/>
    <cellStyle name="常规 2 2 31 2" xfId="3960"/>
    <cellStyle name="常规 2 2 26 3" xfId="3961"/>
    <cellStyle name="常规 2 2 31 3" xfId="3962"/>
    <cellStyle name="常规 2 2 26 4" xfId="3963"/>
    <cellStyle name="常规 2 2 31 4" xfId="3964"/>
    <cellStyle name="常规 2 2 27" xfId="3965"/>
    <cellStyle name="常规 2 2 32" xfId="3966"/>
    <cellStyle name="常规 2 2 27 2" xfId="3967"/>
    <cellStyle name="常规 2 2 32 2" xfId="3968"/>
    <cellStyle name="常规 2 2 27 3" xfId="3969"/>
    <cellStyle name="常规 2 2 32 3" xfId="3970"/>
    <cellStyle name="常规 2 2 27 4" xfId="3971"/>
    <cellStyle name="常规 2 2 32 4" xfId="3972"/>
    <cellStyle name="常规 2 2 28" xfId="3973"/>
    <cellStyle name="常规 2 2 33" xfId="3974"/>
    <cellStyle name="常规 2 2 28 2" xfId="3975"/>
    <cellStyle name="常规 2 2 33 2" xfId="3976"/>
    <cellStyle name="常规 2 2 28 3" xfId="3977"/>
    <cellStyle name="常规 2 2 33 3" xfId="3978"/>
    <cellStyle name="常规 2 2 28 4" xfId="3979"/>
    <cellStyle name="常规 2 2 33 4" xfId="3980"/>
    <cellStyle name="常规 2 2 29" xfId="3981"/>
    <cellStyle name="常规 2 2 34" xfId="3982"/>
    <cellStyle name="常规 2 2 29 2" xfId="3983"/>
    <cellStyle name="常规 2 2 34 2" xfId="3984"/>
    <cellStyle name="常规 2 2 29 3" xfId="3985"/>
    <cellStyle name="常规 2 2 34 3" xfId="3986"/>
    <cellStyle name="常规 4 10 2" xfId="3987"/>
    <cellStyle name="常规 2 2 29 4" xfId="3988"/>
    <cellStyle name="常规 2 2 34 4" xfId="3989"/>
    <cellStyle name="常规 2 2 3 10" xfId="3990"/>
    <cellStyle name="常规 2 2 3 10 2" xfId="3991"/>
    <cellStyle name="常规 2 2 3 10 3" xfId="3992"/>
    <cellStyle name="常规 2 2 3 11" xfId="3993"/>
    <cellStyle name="常规 73 2 3" xfId="3994"/>
    <cellStyle name="常规 68 2 3" xfId="3995"/>
    <cellStyle name="常规 2 2 3 11 2" xfId="3996"/>
    <cellStyle name="常规 68 2 4" xfId="3997"/>
    <cellStyle name="常规 2 2 3 11 3" xfId="3998"/>
    <cellStyle name="好_2015年预算表格（高新区" xfId="3999"/>
    <cellStyle name="常规 68 2 5" xfId="4000"/>
    <cellStyle name="常规 2 2 3 11 4" xfId="4001"/>
    <cellStyle name="常规 2 2 3 12" xfId="4002"/>
    <cellStyle name="常规 2 2 3 13" xfId="4003"/>
    <cellStyle name="常规 2 3 4 27" xfId="4004"/>
    <cellStyle name="常规 2 2 3 13 3" xfId="4005"/>
    <cellStyle name="常规 2 3 4 28" xfId="4006"/>
    <cellStyle name="常规 2 2 3 13 4" xfId="4007"/>
    <cellStyle name="常规 2 2 3 14" xfId="4008"/>
    <cellStyle name="常规 2 2 3 14 2" xfId="4009"/>
    <cellStyle name="常规 2 2 3 14 3" xfId="4010"/>
    <cellStyle name="常规 2 2 3 14 4" xfId="4011"/>
    <cellStyle name="常规 2 2 3 15 3" xfId="4012"/>
    <cellStyle name="常规 2 2 3 20 3" xfId="4013"/>
    <cellStyle name="常规 2 2 3 15 4" xfId="4014"/>
    <cellStyle name="常规 2 2 3 20 4" xfId="4015"/>
    <cellStyle name="常规 2 2 3 16 4" xfId="4016"/>
    <cellStyle name="常规 2 2 3 21 4" xfId="4017"/>
    <cellStyle name="常规 2 2 3 17 4" xfId="4018"/>
    <cellStyle name="常规 2 2 3 22 4" xfId="4019"/>
    <cellStyle name="常规 2 2 3 19" xfId="4020"/>
    <cellStyle name="常规 2 2 3 24" xfId="4021"/>
    <cellStyle name="常规 2 2 3 19 2" xfId="4022"/>
    <cellStyle name="常规 2 2 3 24 2" xfId="4023"/>
    <cellStyle name="常规 2 2 3 19 3" xfId="4024"/>
    <cellStyle name="常规 2 2 3 24 3" xfId="4025"/>
    <cellStyle name="常规 2 2 3 19 4" xfId="4026"/>
    <cellStyle name="常规 2 2 3 24 4" xfId="4027"/>
    <cellStyle name="常规 2 2 3 2 10" xfId="4028"/>
    <cellStyle name="常规 2 6 3 12" xfId="4029"/>
    <cellStyle name="常规 2 2 3 2 10 4" xfId="4030"/>
    <cellStyle name="常规 2 2 3 2 11" xfId="4031"/>
    <cellStyle name="常规 2 2 3 2 12" xfId="4032"/>
    <cellStyle name="常规 2 4 2 2 8 2" xfId="4033"/>
    <cellStyle name="适中 2" xfId="4034"/>
    <cellStyle name="常规 2 2 3 2 13" xfId="4035"/>
    <cellStyle name="常规 2 4 2 2 8 3" xfId="4036"/>
    <cellStyle name="适中 2 4" xfId="4037"/>
    <cellStyle name="常规 2 2 3 2 13 4" xfId="4038"/>
    <cellStyle name="常规 2 4 3 2 11 2" xfId="4039"/>
    <cellStyle name="常规 2 2 3 2 15" xfId="4040"/>
    <cellStyle name="常规 2 2 3 2 20" xfId="4041"/>
    <cellStyle name="常规 2 6 4 12" xfId="4042"/>
    <cellStyle name="常规 2 2 3 2 15 4" xfId="4043"/>
    <cellStyle name="常规 2 3 2 10" xfId="4044"/>
    <cellStyle name="常规 2 4 3 2 11 3" xfId="4045"/>
    <cellStyle name="常规 2 2 3 2 16" xfId="4046"/>
    <cellStyle name="常规 4 2 2 7 2" xfId="4047"/>
    <cellStyle name="常规 2 3 2 11" xfId="4048"/>
    <cellStyle name="常规 6 9 2" xfId="4049"/>
    <cellStyle name="常规 2 4 3 2 11 4" xfId="4050"/>
    <cellStyle name="常规 2 2 3 2 17" xfId="4051"/>
    <cellStyle name="常规 2 2 3 6" xfId="4052"/>
    <cellStyle name="常规 2 2 3 2 2 2" xfId="4053"/>
    <cellStyle name="常规 2 2 3 7" xfId="4054"/>
    <cellStyle name="常规 2 2 3 2 2 3" xfId="4055"/>
    <cellStyle name="常规 2 2 3 8" xfId="4056"/>
    <cellStyle name="常规 5_02济南" xfId="4057"/>
    <cellStyle name="常规 2 2 3 2 2 4" xfId="4058"/>
    <cellStyle name="常规 2 2 4 7" xfId="4059"/>
    <cellStyle name="常规 2 2 3 2 3 3" xfId="4060"/>
    <cellStyle name="常规 2 2 4 8" xfId="4061"/>
    <cellStyle name="常规 2 2 3 2 3 4" xfId="4062"/>
    <cellStyle name="常规 4 13 2" xfId="4063"/>
    <cellStyle name="常规 2 2 37 4" xfId="4064"/>
    <cellStyle name="常规 2 2 42 4" xfId="4065"/>
    <cellStyle name="常规 2 2 3 2 5" xfId="4066"/>
    <cellStyle name="常规 3 2 5 2 4" xfId="4067"/>
    <cellStyle name="常规 2 2 3 2 5 2" xfId="4068"/>
    <cellStyle name="好_北海表一、二、六" xfId="4069"/>
    <cellStyle name="常规 2 2 3 2 5 3" xfId="4070"/>
    <cellStyle name="常规 4 3 2 15 3" xfId="4071"/>
    <cellStyle name="常规 2 3 4 10" xfId="4072"/>
    <cellStyle name="常规 2 2 3 2 5 4" xfId="4073"/>
    <cellStyle name="常规 2 2 3 2 6" xfId="4074"/>
    <cellStyle name="常规 2 2 3 2 6 2" xfId="4075"/>
    <cellStyle name="常规 2 2 3 2 6 3" xfId="4076"/>
    <cellStyle name="常规 2 2 3 2 6 4" xfId="4077"/>
    <cellStyle name="常规 2 2 3 2 7" xfId="4078"/>
    <cellStyle name="常规 2 3 3 2 13" xfId="4079"/>
    <cellStyle name="常规 2 2 3 2 7 2" xfId="4080"/>
    <cellStyle name="常规 2 3 3 2 15" xfId="4081"/>
    <cellStyle name="常规 2 2 3 2 7 4" xfId="4082"/>
    <cellStyle name="常规 2 2 3 2 8" xfId="4083"/>
    <cellStyle name="常规 2 2 3 2 8 2" xfId="4084"/>
    <cellStyle name="常规 2 2 3 2 8 3" xfId="4085"/>
    <cellStyle name="常规 2 2 3 2 8 4" xfId="4086"/>
    <cellStyle name="常规 2 2 3 2 9" xfId="4087"/>
    <cellStyle name="常规 2 2 3 2 9 2" xfId="4088"/>
    <cellStyle name="常规 2 2 3 2 9 3" xfId="4089"/>
    <cellStyle name="常规 2 2 3 2 9 4" xfId="4090"/>
    <cellStyle name="常规 2 2 3 25" xfId="4091"/>
    <cellStyle name="常规 2 2 3 30" xfId="4092"/>
    <cellStyle name="常规 2 2 3 25 2" xfId="4093"/>
    <cellStyle name="常规 2 2 3 25 3" xfId="4094"/>
    <cellStyle name="常规 2 2 3 25 4" xfId="4095"/>
    <cellStyle name="常规 2 2 3 26 2" xfId="4096"/>
    <cellStyle name="常规 2 2 3 26 4" xfId="4097"/>
    <cellStyle name="常规 2 2 3 27 2" xfId="4098"/>
    <cellStyle name="常规 2 3 3 10 2" xfId="4099"/>
    <cellStyle name="常规 2 2 3 27 3" xfId="4100"/>
    <cellStyle name="常规 2 3 3 10 3" xfId="4101"/>
    <cellStyle name="常规 2 2 3 27 4" xfId="4102"/>
    <cellStyle name="常规 2 2 3 28 2" xfId="4103"/>
    <cellStyle name="常规 2 3 3 11 2" xfId="4104"/>
    <cellStyle name="常规 2 2 3 28 3" xfId="4105"/>
    <cellStyle name="常规 2 2 3 29" xfId="4106"/>
    <cellStyle name="好_城阳区 2 3" xfId="4107"/>
    <cellStyle name="常规 2 2 3 29 2" xfId="4108"/>
    <cellStyle name="常规 2 3 3 12 2" xfId="4109"/>
    <cellStyle name="常规 2 2 3 29 3" xfId="4110"/>
    <cellStyle name="常规 2 2 38 3" xfId="4111"/>
    <cellStyle name="常规 2 2 43 3" xfId="4112"/>
    <cellStyle name="常规 2 2 3 3 4" xfId="4113"/>
    <cellStyle name="常规 2 2 46 3" xfId="4114"/>
    <cellStyle name="常规 2 2 51 3" xfId="4115"/>
    <cellStyle name="常规 7 11" xfId="4116"/>
    <cellStyle name="常规 2 2 3 6 4" xfId="4117"/>
    <cellStyle name="常规 2 2 47 3" xfId="4118"/>
    <cellStyle name="常规 2 2 52 3" xfId="4119"/>
    <cellStyle name="常规 2 2 3 7 4" xfId="4120"/>
    <cellStyle name="常规 2 2 3 9" xfId="4121"/>
    <cellStyle name="常规 2 2 49 3" xfId="4122"/>
    <cellStyle name="常规 2 2 54 3" xfId="4123"/>
    <cellStyle name="常规 2 2 3 9 4" xfId="4124"/>
    <cellStyle name="常规 2 3 3 12 4" xfId="4125"/>
    <cellStyle name="常规 2 2 3_06烟台" xfId="4126"/>
    <cellStyle name="常规 2 2 35" xfId="4127"/>
    <cellStyle name="常规 2 2 40" xfId="4128"/>
    <cellStyle name="常规 4 11 2" xfId="4129"/>
    <cellStyle name="常规 2 2 35 4" xfId="4130"/>
    <cellStyle name="常规 2 2 40 4" xfId="4131"/>
    <cellStyle name="常规 2 2 36" xfId="4132"/>
    <cellStyle name="常规 2 2 41" xfId="4133"/>
    <cellStyle name="常规 2 2 36 2" xfId="4134"/>
    <cellStyle name="常规 2 2 41 2" xfId="4135"/>
    <cellStyle name="常规 2 2 36 3" xfId="4136"/>
    <cellStyle name="常规 2 2 41 3" xfId="4137"/>
    <cellStyle name="常规 4 12 2" xfId="4138"/>
    <cellStyle name="常规 2 2 36 4" xfId="4139"/>
    <cellStyle name="常规 2 2 41 4" xfId="4140"/>
    <cellStyle name="常规 4 4 25 2 2" xfId="4141"/>
    <cellStyle name="常规 2 2 38" xfId="4142"/>
    <cellStyle name="常规 2 2 43" xfId="4143"/>
    <cellStyle name="常规 4 14 2" xfId="4144"/>
    <cellStyle name="常规 2 2 38 4" xfId="4145"/>
    <cellStyle name="常规 2 2 43 4" xfId="4146"/>
    <cellStyle name="常规 4 4 25 2 3" xfId="4147"/>
    <cellStyle name="常规 2 2 39" xfId="4148"/>
    <cellStyle name="常规 2 2 44" xfId="4149"/>
    <cellStyle name="常规 4 20 2" xfId="4150"/>
    <cellStyle name="常规 4 15 2" xfId="4151"/>
    <cellStyle name="常规 2 2 39 4" xfId="4152"/>
    <cellStyle name="常规 2 2 44 4" xfId="4153"/>
    <cellStyle name="好_表3_青岛市2015年地方预算报表（报财政部） 3" xfId="4154"/>
    <cellStyle name="常规 2 2 4" xfId="4155"/>
    <cellStyle name="常规 2 2 4 10" xfId="4156"/>
    <cellStyle name="常规 2 2 96" xfId="4157"/>
    <cellStyle name="常规 2 2 4 10 2" xfId="4158"/>
    <cellStyle name="常规 2 2 4 11" xfId="4159"/>
    <cellStyle name="常规 83 2 3" xfId="4160"/>
    <cellStyle name="常规 78 2 3" xfId="4161"/>
    <cellStyle name="常规 2 2 4 11 2" xfId="4162"/>
    <cellStyle name="常规 2 2 4 11 3" xfId="4163"/>
    <cellStyle name="常规 2 2 4 11 4" xfId="4164"/>
    <cellStyle name="常规 2 2 4 12" xfId="4165"/>
    <cellStyle name="常规 2 2 4 12 2" xfId="4166"/>
    <cellStyle name="常规 2 2 4 13" xfId="4167"/>
    <cellStyle name="常规 2 2 4 13 2" xfId="4168"/>
    <cellStyle name="好_凭证打印－一般预算 2_龙口修改15" xfId="4169"/>
    <cellStyle name="常规 2 2 4 13 3" xfId="4170"/>
    <cellStyle name="常规 2 2 4 13 4" xfId="4171"/>
    <cellStyle name="常规 2 3 46" xfId="4172"/>
    <cellStyle name="常规 2 3 51" xfId="4173"/>
    <cellStyle name="常规 2 5 3 2 7" xfId="4174"/>
    <cellStyle name="常规 2 2 4 14 2" xfId="4175"/>
    <cellStyle name="常规 2 3 47" xfId="4176"/>
    <cellStyle name="常规 2 3 52" xfId="4177"/>
    <cellStyle name="常规 2 5 3 2 8" xfId="4178"/>
    <cellStyle name="常规 2 2 4 14 3" xfId="4179"/>
    <cellStyle name="好_12滨州 2 2" xfId="4180"/>
    <cellStyle name="常规 2 3 48" xfId="4181"/>
    <cellStyle name="常规 2 3 53" xfId="4182"/>
    <cellStyle name="常规 2 5 3 2 9" xfId="4183"/>
    <cellStyle name="常规 2 2 4 14 4" xfId="4184"/>
    <cellStyle name="常规 2 2 4 15 2" xfId="4185"/>
    <cellStyle name="常规 2 2 4 20 2" xfId="4186"/>
    <cellStyle name="常规 2 2 4 15 3" xfId="4187"/>
    <cellStyle name="常规 2 2 4 20 3" xfId="4188"/>
    <cellStyle name="常规 2 2 4 15 4" xfId="4189"/>
    <cellStyle name="常规 2 2 4 20 4" xfId="4190"/>
    <cellStyle name="常规 2 2 4 16" xfId="4191"/>
    <cellStyle name="常规 2 2 4 21" xfId="4192"/>
    <cellStyle name="常规 2 2 4 17" xfId="4193"/>
    <cellStyle name="常规 2 2 4 22" xfId="4194"/>
    <cellStyle name="常规 2 2 4 19" xfId="4195"/>
    <cellStyle name="常规 2 2 4 24" xfId="4196"/>
    <cellStyle name="常规 2 2 4 19 2" xfId="4197"/>
    <cellStyle name="常规 2 2 4 24 2" xfId="4198"/>
    <cellStyle name="常规 2 2 4 19 3" xfId="4199"/>
    <cellStyle name="常规 2 2 4 24 3" xfId="4200"/>
    <cellStyle name="常规 2 2 4 19 4" xfId="4201"/>
    <cellStyle name="常规 2 2 4 24 4" xfId="4202"/>
    <cellStyle name="常规 2 2 4 2 2" xfId="4203"/>
    <cellStyle name="常规 2 2 4 2 3" xfId="4204"/>
    <cellStyle name="常规 2 2 4 2 4" xfId="4205"/>
    <cellStyle name="常规 2 2 4 25 2" xfId="4206"/>
    <cellStyle name="常规 2 2 4 25 3" xfId="4207"/>
    <cellStyle name="常规 2 2 4 25 4" xfId="4208"/>
    <cellStyle name="常规 2 2 4 27 2" xfId="4209"/>
    <cellStyle name="常规 2 3 4 10 2" xfId="4210"/>
    <cellStyle name="常规 2 2 4 27 3" xfId="4211"/>
    <cellStyle name="常规 2 2 4 28 2" xfId="4212"/>
    <cellStyle name="常规 2 3 4 11 2" xfId="4213"/>
    <cellStyle name="常规 2 2 4 28 3" xfId="4214"/>
    <cellStyle name="常规 2 2 4 29" xfId="4215"/>
    <cellStyle name="常规 2 2 4 3 2" xfId="4216"/>
    <cellStyle name="常规 2 2 4 4 2" xfId="4217"/>
    <cellStyle name="好_2011年09月月报大表_2014年省本级支出预算执行情况表（同口径，12月31日定稿） 2" xfId="4218"/>
    <cellStyle name="常规 2 2 4 4 3" xfId="4219"/>
    <cellStyle name="好_2011年09月月报大表_2014年省本级支出预算执行情况表（同口径，12月31日定稿） 3" xfId="4220"/>
    <cellStyle name="常规 2 2 4 4 4" xfId="4221"/>
    <cellStyle name="常规 2 5 3 23" xfId="4222"/>
    <cellStyle name="常规 2 5 3 18" xfId="4223"/>
    <cellStyle name="常规 2 2 4 5 2" xfId="4224"/>
    <cellStyle name="常规 2 2 95 2" xfId="4225"/>
    <cellStyle name="常规 2 5 3 24" xfId="4226"/>
    <cellStyle name="常规 2 5 3 19" xfId="4227"/>
    <cellStyle name="常规 2 2 4 5 3" xfId="4228"/>
    <cellStyle name="常规 2 2 4 6 2" xfId="4229"/>
    <cellStyle name="常规 2 2 4 6 3" xfId="4230"/>
    <cellStyle name="常规 2 2 4 6 4" xfId="4231"/>
    <cellStyle name="常规 2 2 4 7 2" xfId="4232"/>
    <cellStyle name="常规 2 2 4 7 3" xfId="4233"/>
    <cellStyle name="好_自治区本级政府性基金情况表 2" xfId="4234"/>
    <cellStyle name="常规 2 2 4 7 4" xfId="4235"/>
    <cellStyle name="常规 2 2 4 8 2" xfId="4236"/>
    <cellStyle name="常规 2 2 4 8 3" xfId="4237"/>
    <cellStyle name="常规 2 2 4 8 4" xfId="4238"/>
    <cellStyle name="常规 2 2 4 9" xfId="4239"/>
    <cellStyle name="常规 2 2 4 9 2" xfId="4240"/>
    <cellStyle name="常规 2 3 4 12 4" xfId="4241"/>
    <cellStyle name="常规 2 2 4_06烟台" xfId="4242"/>
    <cellStyle name="常规 2 2 45" xfId="4243"/>
    <cellStyle name="常规 2 2 50" xfId="4244"/>
    <cellStyle name="常规 4 21 2" xfId="4245"/>
    <cellStyle name="常规 4 16 2" xfId="4246"/>
    <cellStyle name="常规 2 2 45 4" xfId="4247"/>
    <cellStyle name="常规 2 2 50 4" xfId="4248"/>
    <cellStyle name="常规 2 2 46" xfId="4249"/>
    <cellStyle name="常规 2 2 51" xfId="4250"/>
    <cellStyle name="常规 4 22 2" xfId="4251"/>
    <cellStyle name="常规 4 17 2" xfId="4252"/>
    <cellStyle name="常规 2 2 46 4" xfId="4253"/>
    <cellStyle name="常规 2 2 51 4" xfId="4254"/>
    <cellStyle name="常规 2 2 47" xfId="4255"/>
    <cellStyle name="常规 2 2 52" xfId="4256"/>
    <cellStyle name="常规 4 23 2" xfId="4257"/>
    <cellStyle name="常规 4 18 2" xfId="4258"/>
    <cellStyle name="常规 2 2 47 4" xfId="4259"/>
    <cellStyle name="常规 2 2 52 4" xfId="4260"/>
    <cellStyle name="常规 4 30 2" xfId="4261"/>
    <cellStyle name="常规 4 25 2" xfId="4262"/>
    <cellStyle name="常规 2 2 49 4" xfId="4263"/>
    <cellStyle name="常规 2 2 54 4" xfId="4264"/>
    <cellStyle name="常规 4 2 53" xfId="4265"/>
    <cellStyle name="常规 4 2 48" xfId="4266"/>
    <cellStyle name="常规 2 2 5 10" xfId="4267"/>
    <cellStyle name="常规 4 2 53 2" xfId="4268"/>
    <cellStyle name="常规 4 2 48 2" xfId="4269"/>
    <cellStyle name="常规 2 2 5 10 2" xfId="4270"/>
    <cellStyle name="常规 4 2 53 3" xfId="4271"/>
    <cellStyle name="常规 4 2 48 3" xfId="4272"/>
    <cellStyle name="常规 2 2 5 10 3" xfId="4273"/>
    <cellStyle name="常规 4 2 48 4" xfId="4274"/>
    <cellStyle name="常规 2 2 5 10 4" xfId="4275"/>
    <cellStyle name="常规 4 2 54" xfId="4276"/>
    <cellStyle name="常规 4 2 49" xfId="4277"/>
    <cellStyle name="常规 2 2 5 11" xfId="4278"/>
    <cellStyle name="常规 93 2 3" xfId="4279"/>
    <cellStyle name="常规 88 2 3" xfId="4280"/>
    <cellStyle name="常规 4 2 54 2" xfId="4281"/>
    <cellStyle name="常规 4 2 49 2" xfId="4282"/>
    <cellStyle name="常规 2 2 5 11 2" xfId="4283"/>
    <cellStyle name="常规 4 2 61" xfId="4284"/>
    <cellStyle name="常规 4 2 56" xfId="4285"/>
    <cellStyle name="常规 2 2 5 13" xfId="4286"/>
    <cellStyle name="常规 4 2 62" xfId="4287"/>
    <cellStyle name="常规 4 2 57" xfId="4288"/>
    <cellStyle name="常规 2 2 5 14" xfId="4289"/>
    <cellStyle name="常规 2 2 5 2 2" xfId="4290"/>
    <cellStyle name="常规 2 2 5 2 3" xfId="4291"/>
    <cellStyle name="常规 2 2 5 2 4" xfId="4292"/>
    <cellStyle name="常规 2 2 5 3 2" xfId="4293"/>
    <cellStyle name="常规 2 2 5 3 3" xfId="4294"/>
    <cellStyle name="常规 2 2 5 4 2" xfId="4295"/>
    <cellStyle name="常规 2 2 5 4 3" xfId="4296"/>
    <cellStyle name="常规 2 2 5 4 4" xfId="4297"/>
    <cellStyle name="常规 2 2 5 5 2" xfId="4298"/>
    <cellStyle name="常规 2 2 5 5 3" xfId="4299"/>
    <cellStyle name="常规 2 2 5 5 4" xfId="4300"/>
    <cellStyle name="好_表11_表1全区收入执行  5" xfId="4301"/>
    <cellStyle name="常规 2 2 5 6 4" xfId="4302"/>
    <cellStyle name="常规 52" xfId="4303"/>
    <cellStyle name="常规 47" xfId="4304"/>
    <cellStyle name="常规 2 2 5 7 3" xfId="4305"/>
    <cellStyle name="常规 53" xfId="4306"/>
    <cellStyle name="常规 48" xfId="4307"/>
    <cellStyle name="常规 2 2 5 7 4" xfId="4308"/>
    <cellStyle name="常规 97" xfId="4309"/>
    <cellStyle name="常规 2 2 5 8 3" xfId="4310"/>
    <cellStyle name="常规 98" xfId="4311"/>
    <cellStyle name="常规 2 2 5 8 4" xfId="4312"/>
    <cellStyle name="常规 2 2 5 9" xfId="4313"/>
    <cellStyle name="常规 2 2 5 9 2" xfId="4314"/>
    <cellStyle name="常规 2 2 5 9 3" xfId="4315"/>
    <cellStyle name="常规 2 2 5 9 4" xfId="4316"/>
    <cellStyle name="常规 2 2 55 3" xfId="4317"/>
    <cellStyle name="常规 2 2 60 3" xfId="4318"/>
    <cellStyle name="常规 4 31 2" xfId="4319"/>
    <cellStyle name="常规 4 26 2" xfId="4320"/>
    <cellStyle name="常规 2 2 55 4" xfId="4321"/>
    <cellStyle name="常规 2 2 60 4" xfId="4322"/>
    <cellStyle name="常规 2 2 56 2" xfId="4323"/>
    <cellStyle name="常规 2 2 61 2" xfId="4324"/>
    <cellStyle name="常规 2 2 56 3" xfId="4325"/>
    <cellStyle name="常规 2 2 61 3" xfId="4326"/>
    <cellStyle name="常规 4 32 2" xfId="4327"/>
    <cellStyle name="常规 4 27 2" xfId="4328"/>
    <cellStyle name="常规 2 2 56 4" xfId="4329"/>
    <cellStyle name="常规 2 2 61 4" xfId="4330"/>
    <cellStyle name="好_12滨州_3-2015年人代会预算表格（拟向预工委汇报） 2" xfId="4331"/>
    <cellStyle name="常规 2 2 57 2" xfId="4332"/>
    <cellStyle name="常规 2 2 62 2" xfId="4333"/>
    <cellStyle name="好_12滨州_3-2015年人代会预算表格（拟向预工委汇报） 3" xfId="4334"/>
    <cellStyle name="常规 2 2 57 3" xfId="4335"/>
    <cellStyle name="常规 2 2 62 3" xfId="4336"/>
    <cellStyle name="好_12滨州_3-2015年人代会预算表格（拟向预工委汇报） 4" xfId="4337"/>
    <cellStyle name="常规 4 33 2" xfId="4338"/>
    <cellStyle name="常规 4 28 2" xfId="4339"/>
    <cellStyle name="常规 2 2 57 4" xfId="4340"/>
    <cellStyle name="常规 2 2 62 4" xfId="4341"/>
    <cellStyle name="常规 2 2 58 2" xfId="4342"/>
    <cellStyle name="常规 2 2 63 2" xfId="4343"/>
    <cellStyle name="好_表2全区支出执行 2 2" xfId="4344"/>
    <cellStyle name="常规 2 2 58 3" xfId="4345"/>
    <cellStyle name="常规 2 2 63 3" xfId="4346"/>
    <cellStyle name="好_表2全区支出执行 2 3" xfId="4347"/>
    <cellStyle name="常规 4 34 2" xfId="4348"/>
    <cellStyle name="常规 4 29 2" xfId="4349"/>
    <cellStyle name="常规 2 2 58 4" xfId="4350"/>
    <cellStyle name="常规 2 2 63 4" xfId="4351"/>
    <cellStyle name="常规 2 2 59" xfId="4352"/>
    <cellStyle name="常规 2 2 64" xfId="4353"/>
    <cellStyle name="常规 2 2 59 2" xfId="4354"/>
    <cellStyle name="常规 2 2 64 2" xfId="4355"/>
    <cellStyle name="常规 2 2 59 3" xfId="4356"/>
    <cellStyle name="常规 2 2 64 3" xfId="4357"/>
    <cellStyle name="常规 4 40 2" xfId="4358"/>
    <cellStyle name="常规 4 35 2" xfId="4359"/>
    <cellStyle name="常规 2 2 59 4" xfId="4360"/>
    <cellStyle name="常规 2 2 64 4" xfId="4361"/>
    <cellStyle name="常规 2 2 65" xfId="4362"/>
    <cellStyle name="常规 2 2 70" xfId="4363"/>
    <cellStyle name="常规 2 2 65 2" xfId="4364"/>
    <cellStyle name="常规 2 2 65 3" xfId="4365"/>
    <cellStyle name="常规 4 41 2" xfId="4366"/>
    <cellStyle name="常规 4 36 2" xfId="4367"/>
    <cellStyle name="常规 2 2 65 4" xfId="4368"/>
    <cellStyle name="常规 2 2 66" xfId="4369"/>
    <cellStyle name="常规 2 2 71" xfId="4370"/>
    <cellStyle name="常规 2 2 69" xfId="4371"/>
    <cellStyle name="常规 2 2 74" xfId="4372"/>
    <cellStyle name="千位分隔 4 3 2 2" xfId="4373"/>
    <cellStyle name="常规 2 2 76" xfId="4374"/>
    <cellStyle name="常规 2 2 81" xfId="4375"/>
    <cellStyle name="千位分隔 4 3 2 3" xfId="4376"/>
    <cellStyle name="常规 2 2 77" xfId="4377"/>
    <cellStyle name="常规 2 2 82" xfId="4378"/>
    <cellStyle name="常规 2 2 78" xfId="4379"/>
    <cellStyle name="常规 2 2 83" xfId="4380"/>
    <cellStyle name="常规 2 2 79" xfId="4381"/>
    <cellStyle name="常规 2 2 84" xfId="4382"/>
    <cellStyle name="常规 2 5 2 2 5 4" xfId="4383"/>
    <cellStyle name="常规 2 2 8" xfId="4384"/>
    <cellStyle name="常规 2 2 86" xfId="4385"/>
    <cellStyle name="常规 2 2 91" xfId="4386"/>
    <cellStyle name="常规 2 2 87" xfId="4387"/>
    <cellStyle name="常规 2 2 92" xfId="4388"/>
    <cellStyle name="常规 2 2 89" xfId="4389"/>
    <cellStyle name="常规 2 2 94" xfId="4390"/>
    <cellStyle name="常规 2 2 9" xfId="4391"/>
    <cellStyle name="常规 2 3 15 4" xfId="4392"/>
    <cellStyle name="常规 2 3 20 4" xfId="4393"/>
    <cellStyle name="常规 2 2 9 2" xfId="4394"/>
    <cellStyle name="常规 2 2 9 3" xfId="4395"/>
    <cellStyle name="常规 2 2 9 4" xfId="4396"/>
    <cellStyle name="常规 2 2 95" xfId="4397"/>
    <cellStyle name="常规 2 26" xfId="4398"/>
    <cellStyle name="常规 2 31" xfId="4399"/>
    <cellStyle name="常规 2 27" xfId="4400"/>
    <cellStyle name="常规 2 32" xfId="4401"/>
    <cellStyle name="常规 2 27 2" xfId="4402"/>
    <cellStyle name="常规 2 32 2" xfId="4403"/>
    <cellStyle name="常规 2 27 3" xfId="4404"/>
    <cellStyle name="常规 2 32 3" xfId="4405"/>
    <cellStyle name="常规 2 6 42" xfId="4406"/>
    <cellStyle name="常规 2 6 37" xfId="4407"/>
    <cellStyle name="常规 2 28 2" xfId="4408"/>
    <cellStyle name="常规 2 33 2" xfId="4409"/>
    <cellStyle name="常规 2 6 43" xfId="4410"/>
    <cellStyle name="常规 2 6 38" xfId="4411"/>
    <cellStyle name="常规 2 28 3" xfId="4412"/>
    <cellStyle name="常规 2 33 3" xfId="4413"/>
    <cellStyle name="常规 2 29 2" xfId="4414"/>
    <cellStyle name="常规 2 34 2" xfId="4415"/>
    <cellStyle name="常规 2 3" xfId="4416"/>
    <cellStyle name="常规 2 3 10" xfId="4417"/>
    <cellStyle name="常规 2 4 13 4" xfId="4418"/>
    <cellStyle name="常规 2 3 14" xfId="4419"/>
    <cellStyle name="常规 2 3 15" xfId="4420"/>
    <cellStyle name="常规 2 3 20" xfId="4421"/>
    <cellStyle name="常规 2 3 15 2" xfId="4422"/>
    <cellStyle name="常规 2 3 20 2" xfId="4423"/>
    <cellStyle name="常规 2 3 15 3" xfId="4424"/>
    <cellStyle name="常规 2 3 20 3" xfId="4425"/>
    <cellStyle name="常规 2 3 16" xfId="4426"/>
    <cellStyle name="常规 2 3 21" xfId="4427"/>
    <cellStyle name="常规 2 3 16 2" xfId="4428"/>
    <cellStyle name="常规 2 3 21 2" xfId="4429"/>
    <cellStyle name="常规 2 3 2 2 10 4" xfId="4430"/>
    <cellStyle name="常规 2 3 16 3" xfId="4431"/>
    <cellStyle name="常规 2 3 21 3" xfId="4432"/>
    <cellStyle name="常规 2 3 18 3" xfId="4433"/>
    <cellStyle name="常规 2 3 23 3" xfId="4434"/>
    <cellStyle name="常规 2 3 18 4" xfId="4435"/>
    <cellStyle name="常规 2 3 23 4" xfId="4436"/>
    <cellStyle name="常规 2 3 19 2" xfId="4437"/>
    <cellStyle name="常规 2 3 24 2" xfId="4438"/>
    <cellStyle name="常规 2 3 2 2 13 4" xfId="4439"/>
    <cellStyle name="常规 2 3 19 3" xfId="4440"/>
    <cellStyle name="常规 2 3 24 3" xfId="4441"/>
    <cellStyle name="常规 2 3 19 4" xfId="4442"/>
    <cellStyle name="常规 2 3 24 4" xfId="4443"/>
    <cellStyle name="常规 2 3 2 11 4" xfId="4444"/>
    <cellStyle name="常规 2 3 2 13 4" xfId="4445"/>
    <cellStyle name="常规 4 2 2 7 5" xfId="4446"/>
    <cellStyle name="常规 2 3 2 14" xfId="4447"/>
    <cellStyle name="常规 2 3 2 14 4" xfId="4448"/>
    <cellStyle name="好_蓬莱市_龙口修改15 3" xfId="4449"/>
    <cellStyle name="常规 2 3 2 16" xfId="4450"/>
    <cellStyle name="常规 2 3 2 21" xfId="4451"/>
    <cellStyle name="千位分隔 2 3 3" xfId="4452"/>
    <cellStyle name="常规 2 3 2 16 4" xfId="4453"/>
    <cellStyle name="常规 2 3 2 21 4" xfId="4454"/>
    <cellStyle name="好_蓬莱市_龙口修改15 4" xfId="4455"/>
    <cellStyle name="常规 2 3 2 17" xfId="4456"/>
    <cellStyle name="常规 2 3 2 22" xfId="4457"/>
    <cellStyle name="好_蓬莱市_龙口修改15 5" xfId="4458"/>
    <cellStyle name="常规 2 3 2 18" xfId="4459"/>
    <cellStyle name="常规 2 3 2 23" xfId="4460"/>
    <cellStyle name="常规 2 3 2 18 4" xfId="4461"/>
    <cellStyle name="常规 2 3 2 23 4" xfId="4462"/>
    <cellStyle name="常规 2 3 2 19" xfId="4463"/>
    <cellStyle name="常规 2 3 2 24" xfId="4464"/>
    <cellStyle name="常规 2 3 2 19 4" xfId="4465"/>
    <cellStyle name="常规 2 3 2 24 4" xfId="4466"/>
    <cellStyle name="常规 5 24 2" xfId="4467"/>
    <cellStyle name="常规 5 19 2" xfId="4468"/>
    <cellStyle name="常规 2 3 48 4" xfId="4469"/>
    <cellStyle name="常规 2 3 53 4" xfId="4470"/>
    <cellStyle name="常规 2 3 2 2" xfId="4471"/>
    <cellStyle name="常规 2 3 2 2 10 2" xfId="4472"/>
    <cellStyle name="常规 2 3 2 2 10 3" xfId="4473"/>
    <cellStyle name="常规 2 3 2 2 11" xfId="4474"/>
    <cellStyle name="常规 2 3 2 2 11 2" xfId="4475"/>
    <cellStyle name="常规 2 3 2 2 11 3" xfId="4476"/>
    <cellStyle name="常规 2 3 2 2 14" xfId="4477"/>
    <cellStyle name="常规 2 3 2 2 14 2" xfId="4478"/>
    <cellStyle name="常规 2 3 2 2 14 3" xfId="4479"/>
    <cellStyle name="常规 2 3 25 2" xfId="4480"/>
    <cellStyle name="常规 2 3 30 2" xfId="4481"/>
    <cellStyle name="常规 2 3 2 2 14 4" xfId="4482"/>
    <cellStyle name="常规 2 3 2 2 16 2" xfId="4483"/>
    <cellStyle name="常规 2 3 2 2 16 3" xfId="4484"/>
    <cellStyle name="常规 3 2 2 10 4" xfId="4485"/>
    <cellStyle name="常规 2 3 27 2" xfId="4486"/>
    <cellStyle name="常规 2 3 32 2" xfId="4487"/>
    <cellStyle name="常规 5 2 2 16 2 2" xfId="4488"/>
    <cellStyle name="常规 2 3 2 2 16 4" xfId="4489"/>
    <cellStyle name="常规 2 3 2 2 17" xfId="4490"/>
    <cellStyle name="常规 2 3 2 2 18" xfId="4491"/>
    <cellStyle name="常规 2 3 2 2 19" xfId="4492"/>
    <cellStyle name="常规 2 3 2 2 2" xfId="4493"/>
    <cellStyle name="常规 2 5 2 40 4" xfId="4494"/>
    <cellStyle name="常规 2 5 2 35 4" xfId="4495"/>
    <cellStyle name="常规 2 3 2 2 2 2" xfId="4496"/>
    <cellStyle name="常规 2 3 2 2 2 3" xfId="4497"/>
    <cellStyle name="常规 2 3 2 2 2 4" xfId="4498"/>
    <cellStyle name="常规 2 3 2 2 3" xfId="4499"/>
    <cellStyle name="常规 2 3 2 2 3 3" xfId="4500"/>
    <cellStyle name="常规 2 3 2 2 4" xfId="4501"/>
    <cellStyle name="常规 2 5 2 42 4" xfId="4502"/>
    <cellStyle name="常规 2 5 2 37 4" xfId="4503"/>
    <cellStyle name="常规 2 3 2 2 4 2" xfId="4504"/>
    <cellStyle name="常规 2 3 2 2 4 3" xfId="4505"/>
    <cellStyle name="常规 2 3 2 2 4 4" xfId="4506"/>
    <cellStyle name="好_表6 2 2" xfId="4507"/>
    <cellStyle name="常规 2 3 2 2 5" xfId="4508"/>
    <cellStyle name="常规 2 5 2 43 4" xfId="4509"/>
    <cellStyle name="常规 2 5 2 38 4" xfId="4510"/>
    <cellStyle name="常规 2 3 2 2 5 2" xfId="4511"/>
    <cellStyle name="常规 2 7 4 2 2" xfId="4512"/>
    <cellStyle name="常规 2 3 2 2 5 3" xfId="4513"/>
    <cellStyle name="常规 2 7 4 2 3" xfId="4514"/>
    <cellStyle name="常规 2 3 2 2 5 4" xfId="4515"/>
    <cellStyle name="好_表6 2 3" xfId="4516"/>
    <cellStyle name="常规 2 3 2 2 6" xfId="4517"/>
    <cellStyle name="常规 2 5 2 44 4" xfId="4518"/>
    <cellStyle name="常规 2 5 2 39 4" xfId="4519"/>
    <cellStyle name="常规 2 3 2 2 6 2" xfId="4520"/>
    <cellStyle name="常规 2 7 4 3 2" xfId="4521"/>
    <cellStyle name="常规 2 3 2 2 6 3" xfId="4522"/>
    <cellStyle name="常规 2 7 4 3 3" xfId="4523"/>
    <cellStyle name="常规 2 3 2 2 6 4" xfId="4524"/>
    <cellStyle name="常规 2 3 2 2 7" xfId="4525"/>
    <cellStyle name="常规 2 5 2 45 4" xfId="4526"/>
    <cellStyle name="常规 2 3 2 2 7 2" xfId="4527"/>
    <cellStyle name="常规 2 7 4 4 3" xfId="4528"/>
    <cellStyle name="常规 2 3 2 2 7 4" xfId="4529"/>
    <cellStyle name="常规 2 3 2 2 8" xfId="4530"/>
    <cellStyle name="常规 2 5 2 46 4" xfId="4531"/>
    <cellStyle name="常规 2 3 2 2 8 2" xfId="4532"/>
    <cellStyle name="常规 2 7 4 5 2" xfId="4533"/>
    <cellStyle name="常规 2 3 2 2 8 3" xfId="4534"/>
    <cellStyle name="常规 2 7 4 5 3" xfId="4535"/>
    <cellStyle name="常规 2 3 2 2 8 4" xfId="4536"/>
    <cellStyle name="常规 2 3 2 2 9" xfId="4537"/>
    <cellStyle name="寘嬫愗傝_Region Orders (2)" xfId="4538"/>
    <cellStyle name="常规 2 3 2 2 9 2" xfId="4539"/>
    <cellStyle name="常规 2 7 4 6 2" xfId="4540"/>
    <cellStyle name="常规 2 3 2 2 9 3" xfId="4541"/>
    <cellStyle name="常规 2 7 4 6 3" xfId="4542"/>
    <cellStyle name="常规 2 3 2 2 9 4" xfId="4543"/>
    <cellStyle name="常规 2 3 2 25" xfId="4544"/>
    <cellStyle name="常规 2 3 2 30" xfId="4545"/>
    <cellStyle name="常规 2 3 2 27" xfId="4546"/>
    <cellStyle name="常规 2 3 2 32" xfId="4547"/>
    <cellStyle name="常规 2 3 2 27 2" xfId="4548"/>
    <cellStyle name="常规 2 3 2 32 2" xfId="4549"/>
    <cellStyle name="常规 2 4 2 10 2" xfId="4550"/>
    <cellStyle name="好_表1_表6基金支出执行 2" xfId="4551"/>
    <cellStyle name="常规 2 3 2 27 3" xfId="4552"/>
    <cellStyle name="常规 2 3 2 32 3" xfId="4553"/>
    <cellStyle name="常规 2 4 2 10 3" xfId="4554"/>
    <cellStyle name="好_表1_表6基金支出执行 3" xfId="4555"/>
    <cellStyle name="常规 2 3 2 27 4" xfId="4556"/>
    <cellStyle name="常规 2 3 2 32 4" xfId="4557"/>
    <cellStyle name="常规 2 3 2 28 2" xfId="4558"/>
    <cellStyle name="常规 2 3 2 33 2" xfId="4559"/>
    <cellStyle name="常规 2 4 2 12 2" xfId="4560"/>
    <cellStyle name="常规 2 3 2 29 3" xfId="4561"/>
    <cellStyle name="常规 2 3 2 34 3" xfId="4562"/>
    <cellStyle name="常规 2 3 2 3" xfId="4563"/>
    <cellStyle name="常规 2 3 2 3 2" xfId="4564"/>
    <cellStyle name="常规 2 3 2 3 3" xfId="4565"/>
    <cellStyle name="常规 2 3 2 3 4" xfId="4566"/>
    <cellStyle name="常规 2 4 2 13 2" xfId="4567"/>
    <cellStyle name="常规 2 3 2 35 3" xfId="4568"/>
    <cellStyle name="常规 2 3 2 40 3" xfId="4569"/>
    <cellStyle name="常规 2 4 2 13 3" xfId="4570"/>
    <cellStyle name="常规 2 3 2 35 4" xfId="4571"/>
    <cellStyle name="常规 2 3 2 40 4" xfId="4572"/>
    <cellStyle name="常规 2 3 2 36" xfId="4573"/>
    <cellStyle name="常规 2 3 2 41" xfId="4574"/>
    <cellStyle name="常规 2 3 2 36 2" xfId="4575"/>
    <cellStyle name="常规 2 3 2 41 2" xfId="4576"/>
    <cellStyle name="常规 2 4 2 14 2" xfId="4577"/>
    <cellStyle name="常规 2 3 2 36 3" xfId="4578"/>
    <cellStyle name="常规 2 3 2 41 3" xfId="4579"/>
    <cellStyle name="常规 2 4 2 14 3" xfId="4580"/>
    <cellStyle name="常规 2 3 2 36 4" xfId="4581"/>
    <cellStyle name="常规 2 3 2 41 4" xfId="4582"/>
    <cellStyle name="常规 2 3 2 37" xfId="4583"/>
    <cellStyle name="常规 2 3 2 42" xfId="4584"/>
    <cellStyle name="常规 2 3 2 37 2" xfId="4585"/>
    <cellStyle name="常规 2 3 2 42 2" xfId="4586"/>
    <cellStyle name="常规 2 4 2 15 2" xfId="4587"/>
    <cellStyle name="常规 2 4 2 20 2" xfId="4588"/>
    <cellStyle name="常规 2 3 2 37 3" xfId="4589"/>
    <cellStyle name="常规 2 3 2 42 3" xfId="4590"/>
    <cellStyle name="后继超链接" xfId="4591"/>
    <cellStyle name="常规 2 4 2 15 3" xfId="4592"/>
    <cellStyle name="常规 2 4 2 20 3" xfId="4593"/>
    <cellStyle name="常规 3 6 2 2" xfId="4594"/>
    <cellStyle name="常规 2 3 2 37 4" xfId="4595"/>
    <cellStyle name="常规 2 3 2 42 4" xfId="4596"/>
    <cellStyle name="常规 2 3 2 38" xfId="4597"/>
    <cellStyle name="常规 2 3 2 43" xfId="4598"/>
    <cellStyle name="常规 2 3 2 38 2" xfId="4599"/>
    <cellStyle name="常规 2 3 2 43 2" xfId="4600"/>
    <cellStyle name="常规 2 4 2 21 2" xfId="4601"/>
    <cellStyle name="常规 2 4 2 16 2" xfId="4602"/>
    <cellStyle name="千分位_ 白土" xfId="4603"/>
    <cellStyle name="常规 2 3 2 38 3" xfId="4604"/>
    <cellStyle name="常规 2 3 2 43 3" xfId="4605"/>
    <cellStyle name="常规 2 3 2 39" xfId="4606"/>
    <cellStyle name="常规 2 3 2 44" xfId="4607"/>
    <cellStyle name="常规 2 3 2 39 2" xfId="4608"/>
    <cellStyle name="常规 2 3 2 44 2" xfId="4609"/>
    <cellStyle name="常规 2 4 2 22 2" xfId="4610"/>
    <cellStyle name="常规 2 4 2 17 2" xfId="4611"/>
    <cellStyle name="常规 2 3 2 39 3" xfId="4612"/>
    <cellStyle name="常规 2 3 2 44 3" xfId="4613"/>
    <cellStyle name="常规 2 4 2 22 3" xfId="4614"/>
    <cellStyle name="常规 2 4 2 17 3" xfId="4615"/>
    <cellStyle name="常规 2 3 2 39 4" xfId="4616"/>
    <cellStyle name="常规 2 3 2 44 4" xfId="4617"/>
    <cellStyle name="常规 2 3 2 4" xfId="4618"/>
    <cellStyle name="常规 2 3 4 13" xfId="4619"/>
    <cellStyle name="常规 2 3 2 4 2" xfId="4620"/>
    <cellStyle name="常规 2 3 4 14" xfId="4621"/>
    <cellStyle name="常规 2 3 2 4 3" xfId="4622"/>
    <cellStyle name="常规 2 3 2 45" xfId="4623"/>
    <cellStyle name="常规 2 3 2 50" xfId="4624"/>
    <cellStyle name="常规 2 3 2 45 2" xfId="4625"/>
    <cellStyle name="常规 2 4 2 23 2" xfId="4626"/>
    <cellStyle name="常规 2 4 2 18 2" xfId="4627"/>
    <cellStyle name="常规 2 3 2 45 3" xfId="4628"/>
    <cellStyle name="好_2012年国有资本经营预算报表（只含山东省本级报省人代会审议2） 2 2" xfId="4629"/>
    <cellStyle name="常规 2 4 2 23 3" xfId="4630"/>
    <cellStyle name="常规 2 4 2 18 3" xfId="4631"/>
    <cellStyle name="常规 2 3 2 45 4" xfId="4632"/>
    <cellStyle name="常规 2 4 2 2 9 2" xfId="4633"/>
    <cellStyle name="常规 2 3 2 46" xfId="4634"/>
    <cellStyle name="常规 2 3 2 46 2" xfId="4635"/>
    <cellStyle name="常规 2 4 2 24 3" xfId="4636"/>
    <cellStyle name="常规 2 4 2 19 3" xfId="4637"/>
    <cellStyle name="常规 2 3 2 46 4" xfId="4638"/>
    <cellStyle name="常规 2 4 2 2 9 3" xfId="4639"/>
    <cellStyle name="常规 2 3 2 47" xfId="4640"/>
    <cellStyle name="常规 2 3 2 47 2" xfId="4641"/>
    <cellStyle name="常规 2 4 2 2 9 4" xfId="4642"/>
    <cellStyle name="常规 2 3 2 48" xfId="4643"/>
    <cellStyle name="常规 2 3 2 5" xfId="4644"/>
    <cellStyle name="常规 2 3 2 6" xfId="4645"/>
    <cellStyle name="常规 2 3 3 2 18" xfId="4646"/>
    <cellStyle name="常规 2 3 2 6 2" xfId="4647"/>
    <cellStyle name="常规 2 3 3 2 19" xfId="4648"/>
    <cellStyle name="常规 2 3 2 6 3" xfId="4649"/>
    <cellStyle name="常规 2 3 2 6 4" xfId="4650"/>
    <cellStyle name="常规 2 3 2 7" xfId="4651"/>
    <cellStyle name="常规 2 3 2 8" xfId="4652"/>
    <cellStyle name="常规 3 3 2 4 2 3" xfId="4653"/>
    <cellStyle name="常规 2 3 2 8 2" xfId="4654"/>
    <cellStyle name="常规 2 3 2 8 3" xfId="4655"/>
    <cellStyle name="常规 2 3 2 8 4" xfId="4656"/>
    <cellStyle name="常规 2 3 2 9" xfId="4657"/>
    <cellStyle name="常规 2 3 5 13" xfId="4658"/>
    <cellStyle name="常规 2 3 2 9 2" xfId="4659"/>
    <cellStyle name="常规 2 3 2 9 3" xfId="4660"/>
    <cellStyle name="常规 2 3 2 9 4" xfId="4661"/>
    <cellStyle name="常规 2 3 25 4" xfId="4662"/>
    <cellStyle name="常规 2 3 30 4" xfId="4663"/>
    <cellStyle name="常规 2 3 26" xfId="4664"/>
    <cellStyle name="常规 2 3 31" xfId="4665"/>
    <cellStyle name="常规 2 3 26 3" xfId="4666"/>
    <cellStyle name="常规 2 3 31 3" xfId="4667"/>
    <cellStyle name="常规 2 3 26 4" xfId="4668"/>
    <cellStyle name="常规 2 3 31 4" xfId="4669"/>
    <cellStyle name="常规 2 3 27" xfId="4670"/>
    <cellStyle name="常规 2 3 32" xfId="4671"/>
    <cellStyle name="常规 2 3 27 3" xfId="4672"/>
    <cellStyle name="常规 2 3 32 3" xfId="4673"/>
    <cellStyle name="常规 2 3 27 4" xfId="4674"/>
    <cellStyle name="常规 2 3 32 4" xfId="4675"/>
    <cellStyle name="常规 2 3 28 3" xfId="4676"/>
    <cellStyle name="常规 2 3 33 3" xfId="4677"/>
    <cellStyle name="常规 2 3 28 4" xfId="4678"/>
    <cellStyle name="常规 2 3 33 4" xfId="4679"/>
    <cellStyle name="常规 2 3 29" xfId="4680"/>
    <cellStyle name="常规 2 3 34" xfId="4681"/>
    <cellStyle name="常规 3 2 2 12 4" xfId="4682"/>
    <cellStyle name="常规 2 3 29 2" xfId="4683"/>
    <cellStyle name="常规 2 3 34 2" xfId="4684"/>
    <cellStyle name="常规 2 3 29 3" xfId="4685"/>
    <cellStyle name="常规 2 3 34 3" xfId="4686"/>
    <cellStyle name="常规 5 10 2" xfId="4687"/>
    <cellStyle name="常规 2 3 29 4" xfId="4688"/>
    <cellStyle name="常规 2 3 34 4" xfId="4689"/>
    <cellStyle name="常规 2 3 3" xfId="4690"/>
    <cellStyle name="常规 2 3 3 10 4" xfId="4691"/>
    <cellStyle name="常规 4 3 2 10 4" xfId="4692"/>
    <cellStyle name="常规 2 3 3 11" xfId="4693"/>
    <cellStyle name="常规 4 3 2 10 5" xfId="4694"/>
    <cellStyle name="常规 2 3 3 12" xfId="4695"/>
    <cellStyle name="常规 2 3 3 13 2" xfId="4696"/>
    <cellStyle name="常规 2 3 3 13 3" xfId="4697"/>
    <cellStyle name="常规 2 3 3 13 4" xfId="4698"/>
    <cellStyle name="常规 2 3 3 14 3" xfId="4699"/>
    <cellStyle name="常规 2 3 3 14 4" xfId="4700"/>
    <cellStyle name="常规 2 3 3 15 4" xfId="4701"/>
    <cellStyle name="常规 2 3 3 20 4" xfId="4702"/>
    <cellStyle name="常规 2 3 3 16" xfId="4703"/>
    <cellStyle name="常规 2 3 3 21" xfId="4704"/>
    <cellStyle name="货币 2 2 2 7" xfId="4705"/>
    <cellStyle name="常规 2 3 3 16 2" xfId="4706"/>
    <cellStyle name="常规 2 3 3 21 2" xfId="4707"/>
    <cellStyle name="常规 2 3 3 16 3" xfId="4708"/>
    <cellStyle name="常规 2 3 3 21 3" xfId="4709"/>
    <cellStyle name="常规 2 3 3 17" xfId="4710"/>
    <cellStyle name="常规 2 3 3 22" xfId="4711"/>
    <cellStyle name="常规 2 3 3 17 3" xfId="4712"/>
    <cellStyle name="常规 2 3 3 22 3" xfId="4713"/>
    <cellStyle name="常规 2 3 3 17 4" xfId="4714"/>
    <cellStyle name="常规 2 3 3 22 4" xfId="4715"/>
    <cellStyle name="常规 2 3 3 18" xfId="4716"/>
    <cellStyle name="常规 2 3 3 23" xfId="4717"/>
    <cellStyle name="常规 2 3 3 19" xfId="4718"/>
    <cellStyle name="常规 2 3 3 24" xfId="4719"/>
    <cellStyle name="常规 2 3 3 19 3" xfId="4720"/>
    <cellStyle name="常规 2 3 3 24 3" xfId="4721"/>
    <cellStyle name="常规 2 3 3 19 4" xfId="4722"/>
    <cellStyle name="常规 2 3 3 24 4" xfId="4723"/>
    <cellStyle name="常规 2 3 49 4" xfId="4724"/>
    <cellStyle name="常规 2 3 54 4" xfId="4725"/>
    <cellStyle name="常规 2 3 3 2" xfId="4726"/>
    <cellStyle name="常规 2 3 38 3" xfId="4727"/>
    <cellStyle name="常规 2 3 43 3" xfId="4728"/>
    <cellStyle name="常规 2 5 3 2 4 3" xfId="4729"/>
    <cellStyle name="常规 2 3 3 2 10 4" xfId="4730"/>
    <cellStyle name="常规 2 3 45 3" xfId="4731"/>
    <cellStyle name="常规 2 3 50 3" xfId="4732"/>
    <cellStyle name="常规 2 5 3 2 6 3" xfId="4733"/>
    <cellStyle name="常规 2 3 3 2 12 4" xfId="4734"/>
    <cellStyle name="常规 2 3 46 3" xfId="4735"/>
    <cellStyle name="常规 2 3 51 3" xfId="4736"/>
    <cellStyle name="常规 2 5 3 2 7 3" xfId="4737"/>
    <cellStyle name="常规 2 3 3 2 13 4" xfId="4738"/>
    <cellStyle name="常规 2 3 47 3" xfId="4739"/>
    <cellStyle name="常规 2 3 52 3" xfId="4740"/>
    <cellStyle name="常规 2 5 3 2 8 3" xfId="4741"/>
    <cellStyle name="常规 2 3 3 2 14 4" xfId="4742"/>
    <cellStyle name="常规 2 3 48 3" xfId="4743"/>
    <cellStyle name="常规 2 3 53 3" xfId="4744"/>
    <cellStyle name="常规 2 5 3 2 9 3" xfId="4745"/>
    <cellStyle name="常规 2 3 3 2 15 4" xfId="4746"/>
    <cellStyle name="常规 2 3 3 2 16" xfId="4747"/>
    <cellStyle name="常规 2 3 49 3" xfId="4748"/>
    <cellStyle name="常规 2 3 54 3" xfId="4749"/>
    <cellStyle name="常规 2 3 3 2 16 4" xfId="4750"/>
    <cellStyle name="常规 2 3 3 2 17" xfId="4751"/>
    <cellStyle name="常规 2 3 3 2 2" xfId="4752"/>
    <cellStyle name="常规 2 3 3 2 2 3" xfId="4753"/>
    <cellStyle name="常规 2 3 3 2 2 4" xfId="4754"/>
    <cellStyle name="常规 2 3 3 2 3" xfId="4755"/>
    <cellStyle name="常规 2 3 3 2 4" xfId="4756"/>
    <cellStyle name="常规 2 3 3 2 4 2" xfId="4757"/>
    <cellStyle name="常规 2 3 3 2 4 3" xfId="4758"/>
    <cellStyle name="常规 2 3 3 2 4 4" xfId="4759"/>
    <cellStyle name="好_表7 2 2" xfId="4760"/>
    <cellStyle name="常规 2 3 3 2 5" xfId="4761"/>
    <cellStyle name="常规 2 8 4 2 2" xfId="4762"/>
    <cellStyle name="常规 2 3 3 2 5 3" xfId="4763"/>
    <cellStyle name="常规 2 8 4 2 3" xfId="4764"/>
    <cellStyle name="常规 2 3 3 2 5 4" xfId="4765"/>
    <cellStyle name="常规 4 32 2 3" xfId="4766"/>
    <cellStyle name="常规 4 27 2 3" xfId="4767"/>
    <cellStyle name="常规 2 3 3 2 6 2" xfId="4768"/>
    <cellStyle name="常规 2 8 4 3 2" xfId="4769"/>
    <cellStyle name="常规 2 3 3 2 6 3" xfId="4770"/>
    <cellStyle name="常规 2 3 3 2 6 4" xfId="4771"/>
    <cellStyle name="常规 2 3 3 2 7 2" xfId="4772"/>
    <cellStyle name="常规 2 3 3 2 7 3" xfId="4773"/>
    <cellStyle name="常规 2 3 3 2 7 4" xfId="4774"/>
    <cellStyle name="常规 2 3 3 2 8" xfId="4775"/>
    <cellStyle name="常规 2 3 3 2 8 2" xfId="4776"/>
    <cellStyle name="常规 2 3 3 2 8 3" xfId="4777"/>
    <cellStyle name="常规 2 3 3 2 8 4" xfId="4778"/>
    <cellStyle name="常规 2 3 3 2 9" xfId="4779"/>
    <cellStyle name="常规 2 3 3 2 9 2" xfId="4780"/>
    <cellStyle name="常规 2 3 3 2 9 4" xfId="4781"/>
    <cellStyle name="好_历城" xfId="4782"/>
    <cellStyle name="常规 2 3 3 26" xfId="4783"/>
    <cellStyle name="常规 2 3 3 31" xfId="4784"/>
    <cellStyle name="好_历城 2" xfId="4785"/>
    <cellStyle name="常规 2 3 3 26 2" xfId="4786"/>
    <cellStyle name="好_历城 3" xfId="4787"/>
    <cellStyle name="常规 2 3 3 26 3" xfId="4788"/>
    <cellStyle name="好_历城 4" xfId="4789"/>
    <cellStyle name="常规 2 3 3 26 4" xfId="4790"/>
    <cellStyle name="常规 2 3 3 27" xfId="4791"/>
    <cellStyle name="常规 2 3 3 32" xfId="4792"/>
    <cellStyle name="常规 2 3 3 27 2" xfId="4793"/>
    <cellStyle name="常规 2 3 3 27 4" xfId="4794"/>
    <cellStyle name="常规 2 3 3 28" xfId="4795"/>
    <cellStyle name="常规 2 3 3 28 3" xfId="4796"/>
    <cellStyle name="常规 2 3 3 29" xfId="4797"/>
    <cellStyle name="常规 2 3 3 29 2" xfId="4798"/>
    <cellStyle name="常规 2 3 3 3" xfId="4799"/>
    <cellStyle name="常规 2 3 3 3 2" xfId="4800"/>
    <cellStyle name="常规 2 3 3 3 3" xfId="4801"/>
    <cellStyle name="常规 2 3 3 3 4" xfId="4802"/>
    <cellStyle name="常规 2 3 3 4" xfId="4803"/>
    <cellStyle name="常规 2 3 3 4 2" xfId="4804"/>
    <cellStyle name="常规 2 3 3 4 3" xfId="4805"/>
    <cellStyle name="常规 2 3 3 4 4" xfId="4806"/>
    <cellStyle name="常规 2 3 3 5" xfId="4807"/>
    <cellStyle name="常规 2 5 3 2 16" xfId="4808"/>
    <cellStyle name="常规 2 3 3 5 2" xfId="4809"/>
    <cellStyle name="常规 2 5 3 2 17" xfId="4810"/>
    <cellStyle name="常规 2 3 3 5 3" xfId="4811"/>
    <cellStyle name="常规 2 5 3 2 18" xfId="4812"/>
    <cellStyle name="常规 2 3 3 5 4" xfId="4813"/>
    <cellStyle name="好_栖霞市_龙口修改15 2 2" xfId="4814"/>
    <cellStyle name="常规 2 3 3 6" xfId="4815"/>
    <cellStyle name="常规 2 3 3 6 2" xfId="4816"/>
    <cellStyle name="好_栖霞市_龙口修改15 2 3" xfId="4817"/>
    <cellStyle name="常规 2 3 3 7" xfId="4818"/>
    <cellStyle name="常规 2 3 3 7 2" xfId="4819"/>
    <cellStyle name="常规 2 3 3 7 3" xfId="4820"/>
    <cellStyle name="常规 2 3 3 9" xfId="4821"/>
    <cellStyle name="常规 2 3 35" xfId="4822"/>
    <cellStyle name="常规 2 3 40" xfId="4823"/>
    <cellStyle name="常规 2 3 35 3" xfId="4824"/>
    <cellStyle name="常规 2 3 40 3" xfId="4825"/>
    <cellStyle name="常规 5 11 2" xfId="4826"/>
    <cellStyle name="常规 2 3 35 4" xfId="4827"/>
    <cellStyle name="常规 2 3 40 4" xfId="4828"/>
    <cellStyle name="千位分隔 19" xfId="4829"/>
    <cellStyle name="好_2014年菏泽市鄄城县人大预算 2" xfId="4830"/>
    <cellStyle name="常规 3 2 2 14 4" xfId="4831"/>
    <cellStyle name="常规 2 3 36 2" xfId="4832"/>
    <cellStyle name="常规 2 3 41 2" xfId="4833"/>
    <cellStyle name="好_2014年菏泽市鄄城县人大预算 3" xfId="4834"/>
    <cellStyle name="常规 2 3 36 3" xfId="4835"/>
    <cellStyle name="常规 2 3 41 3" xfId="4836"/>
    <cellStyle name="好_2014年菏泽市鄄城县人大预算 4" xfId="4837"/>
    <cellStyle name="常规 5 12 2" xfId="4838"/>
    <cellStyle name="常规 2 3 36 4" xfId="4839"/>
    <cellStyle name="常规 2 3 41 4" xfId="4840"/>
    <cellStyle name="常规 2 3 38" xfId="4841"/>
    <cellStyle name="常规 2 3 43" xfId="4842"/>
    <cellStyle name="常规 5 14 2" xfId="4843"/>
    <cellStyle name="常规 2 3 38 4" xfId="4844"/>
    <cellStyle name="常规 2 3 43 4" xfId="4845"/>
    <cellStyle name="常规 2 3 39" xfId="4846"/>
    <cellStyle name="常规 2 3 44" xfId="4847"/>
    <cellStyle name="常规 5 20 2" xfId="4848"/>
    <cellStyle name="常规 5 15 2" xfId="4849"/>
    <cellStyle name="常规 2 3 39 4" xfId="4850"/>
    <cellStyle name="常规 2 3 44 4" xfId="4851"/>
    <cellStyle name="好_平邑_3-2015年人代会预算表格（拟向预工委汇报） 2 2" xfId="4852"/>
    <cellStyle name="常规 4 3 2 15 4" xfId="4853"/>
    <cellStyle name="常规 2 3 4 11" xfId="4854"/>
    <cellStyle name="常规 2 3 4 11 4" xfId="4855"/>
    <cellStyle name="好_平邑_3-2015年人代会预算表格（拟向预工委汇报） 2 3" xfId="4856"/>
    <cellStyle name="常规 4 3 2 15 5" xfId="4857"/>
    <cellStyle name="常规 2 3 4 12" xfId="4858"/>
    <cellStyle name="常规 2 3 4 13 2" xfId="4859"/>
    <cellStyle name="常规 2 3 4 14 2" xfId="4860"/>
    <cellStyle name="常规 2 3 4 14 4" xfId="4861"/>
    <cellStyle name="常规 2 3 4 15 2" xfId="4862"/>
    <cellStyle name="常规 2 3 4 20 2" xfId="4863"/>
    <cellStyle name="常规 2 3 4 15 4" xfId="4864"/>
    <cellStyle name="常规 2 3 4 20 4" xfId="4865"/>
    <cellStyle name="常规 2 3 4 16 2" xfId="4866"/>
    <cellStyle name="常规 2 3 4 21 2" xfId="4867"/>
    <cellStyle name="常规 2 3 4 16 3" xfId="4868"/>
    <cellStyle name="常规 2 3 4 21 3" xfId="4869"/>
    <cellStyle name="常规 2 3 4 17 3" xfId="4870"/>
    <cellStyle name="常规 2 3 4 22 3" xfId="4871"/>
    <cellStyle name="常规 2 3 4 17 4" xfId="4872"/>
    <cellStyle name="常规 2 3 4 22 4" xfId="4873"/>
    <cellStyle name="常规 2 3 4 18" xfId="4874"/>
    <cellStyle name="常规 2 3 4 23" xfId="4875"/>
    <cellStyle name="常规 2 3 4 18 3" xfId="4876"/>
    <cellStyle name="常规 2 3 4 23 3" xfId="4877"/>
    <cellStyle name="常规 2 3 4 18 4" xfId="4878"/>
    <cellStyle name="常规 2 3 4 23 4" xfId="4879"/>
    <cellStyle name="好_即墨" xfId="4880"/>
    <cellStyle name="常规 2 3 4 19" xfId="4881"/>
    <cellStyle name="常规 2 3 4 24" xfId="4882"/>
    <cellStyle name="好_即墨 2" xfId="4883"/>
    <cellStyle name="常规 2 3 4 19 2" xfId="4884"/>
    <cellStyle name="常规 2 3 4 24 2" xfId="4885"/>
    <cellStyle name="好_即墨 3" xfId="4886"/>
    <cellStyle name="常规 2 3 4 19 3" xfId="4887"/>
    <cellStyle name="常规 2 3 4 24 3" xfId="4888"/>
    <cellStyle name="好_即墨 4" xfId="4889"/>
    <cellStyle name="常规 2 3 4 19 4" xfId="4890"/>
    <cellStyle name="常规 2 3 4 24 4" xfId="4891"/>
    <cellStyle name="常规 2 3 55 4" xfId="4892"/>
    <cellStyle name="常规 2 3 60 4" xfId="4893"/>
    <cellStyle name="好_表8_青岛市2015年地方预算报表（报财政部） 5" xfId="4894"/>
    <cellStyle name="常规 2 3 4 2" xfId="4895"/>
    <cellStyle name="常规 2 3 4 25 2" xfId="4896"/>
    <cellStyle name="常规 2 3 4 25 3" xfId="4897"/>
    <cellStyle name="常规 2 3 4 26 3" xfId="4898"/>
    <cellStyle name="常规 2 3 4 26 4" xfId="4899"/>
    <cellStyle name="常规 2 3 4 27 2" xfId="4900"/>
    <cellStyle name="常规 2 3 4 27 3" xfId="4901"/>
    <cellStyle name="常规 2 3 4 27 4" xfId="4902"/>
    <cellStyle name="常规 2 3 4 28 3" xfId="4903"/>
    <cellStyle name="常规 2 3 4 28 4" xfId="4904"/>
    <cellStyle name="常规 2 3 4 29" xfId="4905"/>
    <cellStyle name="常规 2 3 4 4" xfId="4906"/>
    <cellStyle name="常规 2 3 4 4 2" xfId="4907"/>
    <cellStyle name="常规 2 3 4 4 3" xfId="4908"/>
    <cellStyle name="常规 2 3 4 4 4" xfId="4909"/>
    <cellStyle name="常规 2 3 4 6" xfId="4910"/>
    <cellStyle name="常规 2 3 4 6 2" xfId="4911"/>
    <cellStyle name="常规 2 3 4 6 3" xfId="4912"/>
    <cellStyle name="常规 2 3 4 9" xfId="4913"/>
    <cellStyle name="常规 2 3 4 9 2" xfId="4914"/>
    <cellStyle name="常规 2 3 4 9 3" xfId="4915"/>
    <cellStyle name="常规 2 3 45" xfId="4916"/>
    <cellStyle name="常规 2 3 50" xfId="4917"/>
    <cellStyle name="常规 5 21 2" xfId="4918"/>
    <cellStyle name="常规 5 16 2" xfId="4919"/>
    <cellStyle name="常规 2 3 45 4" xfId="4920"/>
    <cellStyle name="常规 2 3 50 4" xfId="4921"/>
    <cellStyle name="常规 5 22 2" xfId="4922"/>
    <cellStyle name="常规 5 17 2" xfId="4923"/>
    <cellStyle name="常规 2 3 46 4" xfId="4924"/>
    <cellStyle name="常规 2 3 51 4" xfId="4925"/>
    <cellStyle name="常规 5 23 2" xfId="4926"/>
    <cellStyle name="常规 5 18 2" xfId="4927"/>
    <cellStyle name="常规 2 3 47 4" xfId="4928"/>
    <cellStyle name="常规 2 3 52 4" xfId="4929"/>
    <cellStyle name="好_12滨州 2 3" xfId="4930"/>
    <cellStyle name="常规 2 3 49" xfId="4931"/>
    <cellStyle name="常规 2 3 54" xfId="4932"/>
    <cellStyle name="好_表4_06烟台 2" xfId="4933"/>
    <cellStyle name="常规 2 3 5" xfId="4934"/>
    <cellStyle name="常规 2 3 5 10" xfId="4935"/>
    <cellStyle name="常规 2 3 5 10 2" xfId="4936"/>
    <cellStyle name="常规 2 3 5 11" xfId="4937"/>
    <cellStyle name="常规 2 3 5 12" xfId="4938"/>
    <cellStyle name="常规 2 3 56 4" xfId="4939"/>
    <cellStyle name="常规 2 3 61 4" xfId="4940"/>
    <cellStyle name="好_表4_06烟台 2 2" xfId="4941"/>
    <cellStyle name="常规 2 3 5 2" xfId="4942"/>
    <cellStyle name="常规 2 3 5 2 3" xfId="4943"/>
    <cellStyle name="常规 2 3 5 2 4" xfId="4944"/>
    <cellStyle name="常规 2 3 5 3 2" xfId="4945"/>
    <cellStyle name="常规 2 3 5 3 3" xfId="4946"/>
    <cellStyle name="常规 2 3 5 4 2" xfId="4947"/>
    <cellStyle name="好_青岛" xfId="4948"/>
    <cellStyle name="常规 2 3 5 4 3" xfId="4949"/>
    <cellStyle name="常规 2 3 5 4 4" xfId="4950"/>
    <cellStyle name="常规 2 3 5 5" xfId="4951"/>
    <cellStyle name="常规 2 3 5 5 2" xfId="4952"/>
    <cellStyle name="常规 2 3 5 5 4" xfId="4953"/>
    <cellStyle name="常规 3 2 21 2 2" xfId="4954"/>
    <cellStyle name="常规 2 3 5 6" xfId="4955"/>
    <cellStyle name="常规 2 3 5 6 2" xfId="4956"/>
    <cellStyle name="好_表6基金支出执行 2" xfId="4957"/>
    <cellStyle name="常规 2 3 5 6 3" xfId="4958"/>
    <cellStyle name="好_表6基金支出执行 3" xfId="4959"/>
    <cellStyle name="常规 2 3 5 6 4" xfId="4960"/>
    <cellStyle name="常规 2 3 5 7 4" xfId="4961"/>
    <cellStyle name="常规 2 3 5 8" xfId="4962"/>
    <cellStyle name="常规 2 3 5 9 2" xfId="4963"/>
    <cellStyle name="常规 2 3 5 9 3" xfId="4964"/>
    <cellStyle name="常规 2 3 5 9 4" xfId="4965"/>
    <cellStyle name="常规 2 3 56 2" xfId="4966"/>
    <cellStyle name="常规 2 3 61 2" xfId="4967"/>
    <cellStyle name="常规 2 3 56 3" xfId="4968"/>
    <cellStyle name="常规 2 3 61 3" xfId="4969"/>
    <cellStyle name="常规 2 4 14 2" xfId="4970"/>
    <cellStyle name="常规 2 3 57" xfId="4971"/>
    <cellStyle name="常规 2 3 62" xfId="4972"/>
    <cellStyle name="常规 2 3 57 2" xfId="4973"/>
    <cellStyle name="常规 2 3 62 2" xfId="4974"/>
    <cellStyle name="常规 2 3 57 3" xfId="4975"/>
    <cellStyle name="常规 2 3 62 3" xfId="4976"/>
    <cellStyle name="常规 2 4 14 3" xfId="4977"/>
    <cellStyle name="常规 2 3 58" xfId="4978"/>
    <cellStyle name="常规 2 3 63" xfId="4979"/>
    <cellStyle name="常规 2 3 58 2" xfId="4980"/>
    <cellStyle name="常规 2 3 63 2" xfId="4981"/>
    <cellStyle name="常规 2 3 6 3" xfId="4982"/>
    <cellStyle name="常规 2 3 6 4" xfId="4983"/>
    <cellStyle name="常规 2 3 7 4" xfId="4984"/>
    <cellStyle name="常规 2 3 9 4" xfId="4985"/>
    <cellStyle name="常规 2 40 2" xfId="4986"/>
    <cellStyle name="常规 2 35 2" xfId="4987"/>
    <cellStyle name="常规 2 40 3" xfId="4988"/>
    <cellStyle name="常规 2 35 3" xfId="4989"/>
    <cellStyle name="常规 2 42 2" xfId="4990"/>
    <cellStyle name="常规 2 37 2" xfId="4991"/>
    <cellStyle name="常规 2 42 3" xfId="4992"/>
    <cellStyle name="常规 2 37 3" xfId="4993"/>
    <cellStyle name="常规 2 7 42" xfId="4994"/>
    <cellStyle name="常规 2 7 37" xfId="4995"/>
    <cellStyle name="常规 2 43 2" xfId="4996"/>
    <cellStyle name="常规 2 38 2" xfId="4997"/>
    <cellStyle name="常规 4 4 26 2 2" xfId="4998"/>
    <cellStyle name="常规 2 7 43" xfId="4999"/>
    <cellStyle name="常规 2 7 38" xfId="5000"/>
    <cellStyle name="常规 2 43 3" xfId="5001"/>
    <cellStyle name="常规 2 38 3" xfId="5002"/>
    <cellStyle name="常规 4 4 26 2 3" xfId="5003"/>
    <cellStyle name="常规 2 7 44" xfId="5004"/>
    <cellStyle name="常规 2 7 39" xfId="5005"/>
    <cellStyle name="常规 2 38 4" xfId="5006"/>
    <cellStyle name="常规 2 44 2" xfId="5007"/>
    <cellStyle name="常规 2 39 2" xfId="5008"/>
    <cellStyle name="常规 2 44 3" xfId="5009"/>
    <cellStyle name="常规 2 39 3" xfId="5010"/>
    <cellStyle name="常规 2 4" xfId="5011"/>
    <cellStyle name="常规 2 4 10" xfId="5012"/>
    <cellStyle name="常规 2 4 10 3" xfId="5013"/>
    <cellStyle name="常规 2 4 10 4" xfId="5014"/>
    <cellStyle name="常规 2 4 11" xfId="5015"/>
    <cellStyle name="常规 2 4 11 3" xfId="5016"/>
    <cellStyle name="常规 2 4 11 4" xfId="5017"/>
    <cellStyle name="好_10月月报大表" xfId="5018"/>
    <cellStyle name="常规 2 4 23 2" xfId="5019"/>
    <cellStyle name="常规 2 4 18 2" xfId="5020"/>
    <cellStyle name="常规 2 4 12" xfId="5021"/>
    <cellStyle name="常规 2 4 12 4" xfId="5022"/>
    <cellStyle name="好_表11_03淄博 2 2" xfId="5023"/>
    <cellStyle name="常规 2 4 23 3" xfId="5024"/>
    <cellStyle name="常规 2 4 18 3" xfId="5025"/>
    <cellStyle name="常规 2 4 13" xfId="5026"/>
    <cellStyle name="好_表11_03淄博 2 3" xfId="5027"/>
    <cellStyle name="常规 2 4 23 4" xfId="5028"/>
    <cellStyle name="常规 2 4 18 4" xfId="5029"/>
    <cellStyle name="常规 2 4 14" xfId="5030"/>
    <cellStyle name="常规 2 4 20 2" xfId="5031"/>
    <cellStyle name="常规 2 4 15 2" xfId="5032"/>
    <cellStyle name="常规 2 4 20 3" xfId="5033"/>
    <cellStyle name="常规 2 4 15 3" xfId="5034"/>
    <cellStyle name="常规 2 4 20 4" xfId="5035"/>
    <cellStyle name="常规 2 4 15 4" xfId="5036"/>
    <cellStyle name="常规 2 4 21 2" xfId="5037"/>
    <cellStyle name="常规 2 4 16 2" xfId="5038"/>
    <cellStyle name="常规 2 4 21 3" xfId="5039"/>
    <cellStyle name="常规 2 4 16 3" xfId="5040"/>
    <cellStyle name="常规 32 2 2" xfId="5041"/>
    <cellStyle name="常规 2 4 21 4" xfId="5042"/>
    <cellStyle name="常规 2 4 16 4" xfId="5043"/>
    <cellStyle name="常规 2 4 22 2" xfId="5044"/>
    <cellStyle name="常规 2 4 17 2" xfId="5045"/>
    <cellStyle name="常规 2 4 22 3" xfId="5046"/>
    <cellStyle name="常规 2 4 17 3" xfId="5047"/>
    <cellStyle name="常规 2 4 22 4" xfId="5048"/>
    <cellStyle name="常规 2 4 17 4" xfId="5049"/>
    <cellStyle name="常规 2 4 23" xfId="5050"/>
    <cellStyle name="常规 2 4 18" xfId="5051"/>
    <cellStyle name="常规 2 4 24" xfId="5052"/>
    <cellStyle name="常规 2 4 19" xfId="5053"/>
    <cellStyle name="常规 2 4 24 2" xfId="5054"/>
    <cellStyle name="常规 2 4 19 2" xfId="5055"/>
    <cellStyle name="常规 2 4 2 2 4" xfId="5056"/>
    <cellStyle name="常规 2 4 24 3" xfId="5057"/>
    <cellStyle name="常规 2 4 19 3" xfId="5058"/>
    <cellStyle name="常规 2 4 2 2 5" xfId="5059"/>
    <cellStyle name="常规 2 4 24 4" xfId="5060"/>
    <cellStyle name="常规 2 4 19 4" xfId="5061"/>
    <cellStyle name="常规 2 4 2 2 6" xfId="5062"/>
    <cellStyle name="常规 2 4 2" xfId="5063"/>
    <cellStyle name="常规 2 4 2 10" xfId="5064"/>
    <cellStyle name="常规 2 4 2 12" xfId="5065"/>
    <cellStyle name="常规 2 4 2 15" xfId="5066"/>
    <cellStyle name="常规 2 4 2 20" xfId="5067"/>
    <cellStyle name="常规 2 4 2 16" xfId="5068"/>
    <cellStyle name="常规 2 4 2 21" xfId="5069"/>
    <cellStyle name="常规 2 4 2 22" xfId="5070"/>
    <cellStyle name="常规 2 4 2 17" xfId="5071"/>
    <cellStyle name="常规 2 4 2 22 4" xfId="5072"/>
    <cellStyle name="常规 2 4 2 17 4" xfId="5073"/>
    <cellStyle name="常规 2 4 2 23" xfId="5074"/>
    <cellStyle name="常规 2 4 2 18" xfId="5075"/>
    <cellStyle name="常规 2 4 2 24 4" xfId="5076"/>
    <cellStyle name="常规 2 4 2 19 4" xfId="5077"/>
    <cellStyle name="常规 2 4 2 2" xfId="5078"/>
    <cellStyle name="常规 2 4 2 2 10" xfId="5079"/>
    <cellStyle name="常规 2 4 43 4" xfId="5080"/>
    <cellStyle name="常规 2 4 38 4" xfId="5081"/>
    <cellStyle name="常规 2 4 2 2 10 2" xfId="5082"/>
    <cellStyle name="常规 2 4 2 2 10 3" xfId="5083"/>
    <cellStyle name="常规 2 4 2 2 11" xfId="5084"/>
    <cellStyle name="常规 2 4 2 2 12" xfId="5085"/>
    <cellStyle name="常规 2 4 50 4" xfId="5086"/>
    <cellStyle name="常规 2 4 45 4" xfId="5087"/>
    <cellStyle name="常规 2 4 2 2 12 2" xfId="5088"/>
    <cellStyle name="常规 2 4 2 2 12 3" xfId="5089"/>
    <cellStyle name="常规 2 4 2 2 12 4" xfId="5090"/>
    <cellStyle name="常规 2 4 2 2 13" xfId="5091"/>
    <cellStyle name="常规 2 4 51 4" xfId="5092"/>
    <cellStyle name="常规 2 4 46 4" xfId="5093"/>
    <cellStyle name="常规 2 4 2 2 13 2" xfId="5094"/>
    <cellStyle name="常规 2 4 2 2 13 3" xfId="5095"/>
    <cellStyle name="常规 2 4 2 2 13 4" xfId="5096"/>
    <cellStyle name="常规 2 4 2 2 14" xfId="5097"/>
    <cellStyle name="常规 2 4 52 4" xfId="5098"/>
    <cellStyle name="常规 2 4 47 4" xfId="5099"/>
    <cellStyle name="常规 2 4 2 2 14 2" xfId="5100"/>
    <cellStyle name="常规 2 4 2 2 14 3" xfId="5101"/>
    <cellStyle name="常规 2 4 2 2 14 4" xfId="5102"/>
    <cellStyle name="常规 2 4 2 2 15" xfId="5103"/>
    <cellStyle name="常规 2 4 53 4" xfId="5104"/>
    <cellStyle name="常规 2 4 48 4" xfId="5105"/>
    <cellStyle name="常规 2 4 2 2 15 2" xfId="5106"/>
    <cellStyle name="好_（直比12%） 曹县2015年预算表格调结余调入" xfId="5107"/>
    <cellStyle name="常规 2 4 2 2 15 3" xfId="5108"/>
    <cellStyle name="常规 2 4 2 2 16" xfId="5109"/>
    <cellStyle name="常规 2 4 54 4" xfId="5110"/>
    <cellStyle name="常规 2 4 49 4" xfId="5111"/>
    <cellStyle name="常规 2 4 2 2 16 2" xfId="5112"/>
    <cellStyle name="常规 2 4 2 2 16 3" xfId="5113"/>
    <cellStyle name="常规 2 4 2 2 16 4" xfId="5114"/>
    <cellStyle name="常规 2 4 2 2 17" xfId="5115"/>
    <cellStyle name="常规 2 4 2 2 18" xfId="5116"/>
    <cellStyle name="常规 2 4 2 2 2" xfId="5117"/>
    <cellStyle name="好_开发区 4" xfId="5118"/>
    <cellStyle name="常规 3 4 28 2" xfId="5119"/>
    <cellStyle name="常规 2 4 2 2 2 3" xfId="5120"/>
    <cellStyle name="好_开发区 5" xfId="5121"/>
    <cellStyle name="常规 3 4 28 3" xfId="5122"/>
    <cellStyle name="常规 2 4 2 2 2 4" xfId="5123"/>
    <cellStyle name="常规 2 4 2 2 3" xfId="5124"/>
    <cellStyle name="常规 3 4 29 2" xfId="5125"/>
    <cellStyle name="常规 2 4 2 2 3 3" xfId="5126"/>
    <cellStyle name="常规 2 4 2 2 4 2" xfId="5127"/>
    <cellStyle name="常规 2 4 2 2 4 3" xfId="5128"/>
    <cellStyle name="常规 2 4 2 2 4 4" xfId="5129"/>
    <cellStyle name="常规 2 4 2 2 5 2" xfId="5130"/>
    <cellStyle name="常规 2 4 2 2 5 4" xfId="5131"/>
    <cellStyle name="常规 2 4 2 2 6 2" xfId="5132"/>
    <cellStyle name="常规 2 4 2 2 6 3" xfId="5133"/>
    <cellStyle name="常规 2 4 2 2 6 4" xfId="5134"/>
    <cellStyle name="常规 2 4 2 2 7 2" xfId="5135"/>
    <cellStyle name="常规 2 4 2 2 7 3" xfId="5136"/>
    <cellStyle name="常规 2 4 2 2 7 4" xfId="5137"/>
    <cellStyle name="常规 2 4 2 30" xfId="5138"/>
    <cellStyle name="常规 2 4 2 25" xfId="5139"/>
    <cellStyle name="常规 2 4 2 30 2" xfId="5140"/>
    <cellStyle name="常规 2 4 2 25 2" xfId="5141"/>
    <cellStyle name="常规 2 4 2 30 3" xfId="5142"/>
    <cellStyle name="常规 2 4 2 25 3" xfId="5143"/>
    <cellStyle name="常规 2 4 2 30 4" xfId="5144"/>
    <cellStyle name="常规 2 4 2 25 4" xfId="5145"/>
    <cellStyle name="常规 2 4 2 31" xfId="5146"/>
    <cellStyle name="常规 2 4 2 26" xfId="5147"/>
    <cellStyle name="常规 66 6" xfId="5148"/>
    <cellStyle name="常规 2 4 2 31 2" xfId="5149"/>
    <cellStyle name="常规 2 4 2 26 2" xfId="5150"/>
    <cellStyle name="常规 2 4 2 31 3" xfId="5151"/>
    <cellStyle name="常规 2 4 2 26 3" xfId="5152"/>
    <cellStyle name="好_2015年泰安市泰山区人大预算 2" xfId="5153"/>
    <cellStyle name="常规 2 4 2 31 4" xfId="5154"/>
    <cellStyle name="常规 2 4 2 26 4" xfId="5155"/>
    <cellStyle name="常规 2 4 2 32" xfId="5156"/>
    <cellStyle name="常规 2 4 2 27" xfId="5157"/>
    <cellStyle name="常规 2 4 2 32 2" xfId="5158"/>
    <cellStyle name="常规 2 4 2 27 2" xfId="5159"/>
    <cellStyle name="常规 2 4 2 32 3" xfId="5160"/>
    <cellStyle name="常规 2 4 2 27 3" xfId="5161"/>
    <cellStyle name="常规 2 4 2 32 4" xfId="5162"/>
    <cellStyle name="常规 2 4 2 27 4" xfId="5163"/>
    <cellStyle name="常规 2 4 2 33" xfId="5164"/>
    <cellStyle name="常规 2 4 2 28" xfId="5165"/>
    <cellStyle name="常规 68 6" xfId="5166"/>
    <cellStyle name="常规 2 4 2 33 2" xfId="5167"/>
    <cellStyle name="常规 2 4 2 28 2" xfId="5168"/>
    <cellStyle name="常规 2 4 2 33 3" xfId="5169"/>
    <cellStyle name="常规 2 4 2 28 3" xfId="5170"/>
    <cellStyle name="常规 2 4 2 33 4" xfId="5171"/>
    <cellStyle name="常规 2 4 2 28 4" xfId="5172"/>
    <cellStyle name="常规 2 4 2 34" xfId="5173"/>
    <cellStyle name="常规 2 4 2 29" xfId="5174"/>
    <cellStyle name="常规 2 4 2 34 2" xfId="5175"/>
    <cellStyle name="常规 2 4 2 29 2" xfId="5176"/>
    <cellStyle name="常规 2 4 2 34 3" xfId="5177"/>
    <cellStyle name="常规 2 4 2 29 3" xfId="5178"/>
    <cellStyle name="常规 2 4 2 34 4" xfId="5179"/>
    <cellStyle name="常规 2 4 2 29 4" xfId="5180"/>
    <cellStyle name="常规 2 4 2 3" xfId="5181"/>
    <cellStyle name="常规 2 4 2 3 2" xfId="5182"/>
    <cellStyle name="常规 2 4 2 3 3" xfId="5183"/>
    <cellStyle name="常规 2 4 30 2" xfId="5184"/>
    <cellStyle name="常规 2 4 25 2" xfId="5185"/>
    <cellStyle name="常规 2 4 2 3 4" xfId="5186"/>
    <cellStyle name="常规 2 4 2 40" xfId="5187"/>
    <cellStyle name="常规 2 4 2 35" xfId="5188"/>
    <cellStyle name="常规 2 4 2 40 2" xfId="5189"/>
    <cellStyle name="常规 2 4 2 35 2" xfId="5190"/>
    <cellStyle name="常规 2 4 2 40 3" xfId="5191"/>
    <cellStyle name="常规 2 4 2 35 3" xfId="5192"/>
    <cellStyle name="常规 2 4 2 40 4" xfId="5193"/>
    <cellStyle name="常规 2 4 2 35 4" xfId="5194"/>
    <cellStyle name="常规 2 4 2 41" xfId="5195"/>
    <cellStyle name="常规 2 4 2 36" xfId="5196"/>
    <cellStyle name="常规 2 5 2 20" xfId="5197"/>
    <cellStyle name="常规 2 5 2 15" xfId="5198"/>
    <cellStyle name="常规 2 4 2 41 2" xfId="5199"/>
    <cellStyle name="常规 2 4 2 36 2" xfId="5200"/>
    <cellStyle name="强调文字颜色 1 2 4" xfId="5201"/>
    <cellStyle name="常规 2 4 2 42 2" xfId="5202"/>
    <cellStyle name="常规 2 4 2 37 2" xfId="5203"/>
    <cellStyle name="强调文字颜色 1 2 5" xfId="5204"/>
    <cellStyle name="常规 2 4 2 42 3" xfId="5205"/>
    <cellStyle name="常规 2 4 2 37 3" xfId="5206"/>
    <cellStyle name="强调文字颜色 1 2 6" xfId="5207"/>
    <cellStyle name="常规 2 4 2 42 4" xfId="5208"/>
    <cellStyle name="常规 2 4 2 37 4" xfId="5209"/>
    <cellStyle name="常规 2 4 2 43 2" xfId="5210"/>
    <cellStyle name="常规 2 4 2 38 2" xfId="5211"/>
    <cellStyle name="常规 2 4 2 43 3" xfId="5212"/>
    <cellStyle name="常规 2 4 2 38 3" xfId="5213"/>
    <cellStyle name="常规 2 4 2 43 4" xfId="5214"/>
    <cellStyle name="常规 2 4 2 38 4" xfId="5215"/>
    <cellStyle name="常规 2 4 2 44" xfId="5216"/>
    <cellStyle name="常规 2 4 2 39" xfId="5217"/>
    <cellStyle name="好_福山区 " xfId="5218"/>
    <cellStyle name="常规 2 4 2 44 2" xfId="5219"/>
    <cellStyle name="常规 2 4 2 39 2" xfId="5220"/>
    <cellStyle name="常规 2 4 2 44 3" xfId="5221"/>
    <cellStyle name="常规 2 4 2 39 3" xfId="5222"/>
    <cellStyle name="常规 2 4 2 44 4" xfId="5223"/>
    <cellStyle name="常规 2 4 2 39 4" xfId="5224"/>
    <cellStyle name="常规 2 4 2 4" xfId="5225"/>
    <cellStyle name="常规 2 4 2 4 3" xfId="5226"/>
    <cellStyle name="常规 2 4 31 2" xfId="5227"/>
    <cellStyle name="常规 2 4 26 2" xfId="5228"/>
    <cellStyle name="常规 2 4 2 4 4" xfId="5229"/>
    <cellStyle name="常规 2 4 2 45" xfId="5230"/>
    <cellStyle name="常规 2 4 2 45 2" xfId="5231"/>
    <cellStyle name="常规 2 4 2 45 3" xfId="5232"/>
    <cellStyle name="常规 2 4 2 45 4" xfId="5233"/>
    <cellStyle name="常规 2 4 2 46" xfId="5234"/>
    <cellStyle name="常规 2 5 3 20" xfId="5235"/>
    <cellStyle name="常规 2 5 3 15" xfId="5236"/>
    <cellStyle name="常规 2 4 2 46 2" xfId="5237"/>
    <cellStyle name="常规 2 5 3 21" xfId="5238"/>
    <cellStyle name="常规 2 5 3 16" xfId="5239"/>
    <cellStyle name="常规 2 4 2 46 3" xfId="5240"/>
    <cellStyle name="常规 2 5 3 22" xfId="5241"/>
    <cellStyle name="常规 2 5 3 17" xfId="5242"/>
    <cellStyle name="常规 2 4 2 46 4" xfId="5243"/>
    <cellStyle name="常规 2 4 2 47" xfId="5244"/>
    <cellStyle name="常规 2 4 2 5" xfId="5245"/>
    <cellStyle name="常规 2 4 2 5 2" xfId="5246"/>
    <cellStyle name="常规 2 4 2 5 3" xfId="5247"/>
    <cellStyle name="好_表9_表6基金支出执行 2 2" xfId="5248"/>
    <cellStyle name="常规 2 4 32 2" xfId="5249"/>
    <cellStyle name="常规 2 4 27 2" xfId="5250"/>
    <cellStyle name="常规 2 4 2 5 4" xfId="5251"/>
    <cellStyle name="常规 2 4 2 6" xfId="5252"/>
    <cellStyle name="常规 2 4 2 6 2" xfId="5253"/>
    <cellStyle name="常规 2 4 2 6 3" xfId="5254"/>
    <cellStyle name="常规 2 4 33 2" xfId="5255"/>
    <cellStyle name="常规 2 4 28 2" xfId="5256"/>
    <cellStyle name="常规 2 4 2 6 4" xfId="5257"/>
    <cellStyle name="常规 2 4 2 7" xfId="5258"/>
    <cellStyle name="常规 2 4 2 7 2" xfId="5259"/>
    <cellStyle name="常规 2 4 2 7 3" xfId="5260"/>
    <cellStyle name="常规 2 4 34 2" xfId="5261"/>
    <cellStyle name="常规 2 4 29 2" xfId="5262"/>
    <cellStyle name="常规 2 4 2 7 4" xfId="5263"/>
    <cellStyle name="常规 2 6 11 2" xfId="5264"/>
    <cellStyle name="常规 2 4 2 8" xfId="5265"/>
    <cellStyle name="常规 2 4 2 8 2" xfId="5266"/>
    <cellStyle name="常规 2 4 2 8 3" xfId="5267"/>
    <cellStyle name="常规 2 4 40 2" xfId="5268"/>
    <cellStyle name="常规 2 4 35 2" xfId="5269"/>
    <cellStyle name="常规 2 4 2 8 4" xfId="5270"/>
    <cellStyle name="常规 2 6 11 3" xfId="5271"/>
    <cellStyle name="常规 2 4 2 9" xfId="5272"/>
    <cellStyle name="常规 2 4 2 9 2" xfId="5273"/>
    <cellStyle name="常规 2 4 2 9 3" xfId="5274"/>
    <cellStyle name="常规 3 2 4 2 2" xfId="5275"/>
    <cellStyle name="常规 2 4 41 2" xfId="5276"/>
    <cellStyle name="常规 2 4 36 2" xfId="5277"/>
    <cellStyle name="常规 2 4 2 9 4" xfId="5278"/>
    <cellStyle name="常规 2 4 2_06烟台" xfId="5279"/>
    <cellStyle name="常规 2 4 30" xfId="5280"/>
    <cellStyle name="常规 2 4 25" xfId="5281"/>
    <cellStyle name="常规 2 4 30 3" xfId="5282"/>
    <cellStyle name="常规 2 4 25 3" xfId="5283"/>
    <cellStyle name="常规 2 4 30 4" xfId="5284"/>
    <cellStyle name="常规 2 4 25 4" xfId="5285"/>
    <cellStyle name="常规 2 4 31" xfId="5286"/>
    <cellStyle name="常规 2 4 26" xfId="5287"/>
    <cellStyle name="常规 2 4 31 3" xfId="5288"/>
    <cellStyle name="常规 2 4 26 3" xfId="5289"/>
    <cellStyle name="常规 2 4 31 4" xfId="5290"/>
    <cellStyle name="常规 2 4 26 4" xfId="5291"/>
    <cellStyle name="好_表9_表6基金支出执行 2" xfId="5292"/>
    <cellStyle name="常规 2 4 32" xfId="5293"/>
    <cellStyle name="常规 2 4 27" xfId="5294"/>
    <cellStyle name="好_表9_表6基金支出执行 2 3" xfId="5295"/>
    <cellStyle name="常规 2 4 32 3" xfId="5296"/>
    <cellStyle name="常规 2 4 27 3" xfId="5297"/>
    <cellStyle name="常规 2 4 32 4" xfId="5298"/>
    <cellStyle name="常规 2 4 27 4" xfId="5299"/>
    <cellStyle name="好_表9_表6基金支出执行 3" xfId="5300"/>
    <cellStyle name="常规 2 4 33" xfId="5301"/>
    <cellStyle name="常规 2 4 28" xfId="5302"/>
    <cellStyle name="常规 2 4 33 3" xfId="5303"/>
    <cellStyle name="常规 2 4 28 3" xfId="5304"/>
    <cellStyle name="常规 2 4 33 4" xfId="5305"/>
    <cellStyle name="常规 2 4 28 4" xfId="5306"/>
    <cellStyle name="好_表9_表6基金支出执行 4" xfId="5307"/>
    <cellStyle name="常规 2 4 34" xfId="5308"/>
    <cellStyle name="常规 2 4 29" xfId="5309"/>
    <cellStyle name="常规 2 4 34 3" xfId="5310"/>
    <cellStyle name="常规 2 4 29 3" xfId="5311"/>
    <cellStyle name="常规 2 4 34 4" xfId="5312"/>
    <cellStyle name="常规 2 4 29 4" xfId="5313"/>
    <cellStyle name="常规 2 4 3" xfId="5314"/>
    <cellStyle name="常规 2 4 3 10" xfId="5315"/>
    <cellStyle name="好_长岛县 3" xfId="5316"/>
    <cellStyle name="常规 2 4 3 10 2" xfId="5317"/>
    <cellStyle name="好_长岛县 4" xfId="5318"/>
    <cellStyle name="常规 2 4 3 10 3" xfId="5319"/>
    <cellStyle name="好_长岛县 5" xfId="5320"/>
    <cellStyle name="常规 2 4 3 10 4" xfId="5321"/>
    <cellStyle name="常规 2 4 3 11" xfId="5322"/>
    <cellStyle name="常规 2 4 3 11 2" xfId="5323"/>
    <cellStyle name="常规 2 4 3 11 3" xfId="5324"/>
    <cellStyle name="常规 2 4 3 11 4" xfId="5325"/>
    <cellStyle name="常规 2 4 3 12" xfId="5326"/>
    <cellStyle name="常规 2 4 3 12 2" xfId="5327"/>
    <cellStyle name="常规 2 4 3 12 4" xfId="5328"/>
    <cellStyle name="常规 2 4 3 13" xfId="5329"/>
    <cellStyle name="强调 1 5" xfId="5330"/>
    <cellStyle name="常规 2 4 3 13 2" xfId="5331"/>
    <cellStyle name="常规 2 4 3 13 3" xfId="5332"/>
    <cellStyle name="常规 2 4 3 13 4" xfId="5333"/>
    <cellStyle name="常规 2 4 3 14" xfId="5334"/>
    <cellStyle name="强调 2 5" xfId="5335"/>
    <cellStyle name="常规 2 4 3 14 2" xfId="5336"/>
    <cellStyle name="常规 2 4 3 14 3" xfId="5337"/>
    <cellStyle name="常规 2 4 3 14 4" xfId="5338"/>
    <cellStyle name="常规 2 4 3 20" xfId="5339"/>
    <cellStyle name="常规 2 4 3 15" xfId="5340"/>
    <cellStyle name="强调 3 5" xfId="5341"/>
    <cellStyle name="常规 2 4 3 20 2" xfId="5342"/>
    <cellStyle name="常规 2 4 3 15 2" xfId="5343"/>
    <cellStyle name="常规 2 4 3 20 3" xfId="5344"/>
    <cellStyle name="常规 2 4 3 15 3" xfId="5345"/>
    <cellStyle name="常规 2 4 3 20 4" xfId="5346"/>
    <cellStyle name="常规 2 4 3 15 4" xfId="5347"/>
    <cellStyle name="常规 2 4 3 21" xfId="5348"/>
    <cellStyle name="常规 2 4 3 16" xfId="5349"/>
    <cellStyle name="常规 2 4 3 21 2" xfId="5350"/>
    <cellStyle name="常规 2 4 3 16 2" xfId="5351"/>
    <cellStyle name="常规 2 4 3 21 3" xfId="5352"/>
    <cellStyle name="常规 2 4 3 16 3" xfId="5353"/>
    <cellStyle name="常规 2 4 3 21 4" xfId="5354"/>
    <cellStyle name="常规 2 4 3 16 4" xfId="5355"/>
    <cellStyle name="常规 2 4 3 22" xfId="5356"/>
    <cellStyle name="常规 2 4 3 17" xfId="5357"/>
    <cellStyle name="常规 2 4 3 22 2" xfId="5358"/>
    <cellStyle name="常规 2 4 3 17 2" xfId="5359"/>
    <cellStyle name="常规 2 4 3 22 3" xfId="5360"/>
    <cellStyle name="常规 2 4 3 17 3" xfId="5361"/>
    <cellStyle name="常规 2 4 3 22 4" xfId="5362"/>
    <cellStyle name="常规 2 4 3 17 4" xfId="5363"/>
    <cellStyle name="常规 2 4 3 23" xfId="5364"/>
    <cellStyle name="常规 2 4 3 18" xfId="5365"/>
    <cellStyle name="常规 2 4 3 23 2" xfId="5366"/>
    <cellStyle name="常规 2 4 3 18 2" xfId="5367"/>
    <cellStyle name="常规 2 4 3 23 3" xfId="5368"/>
    <cellStyle name="常规 2 4 3 18 3" xfId="5369"/>
    <cellStyle name="常规 2 4 3 23 4" xfId="5370"/>
    <cellStyle name="常规 2 4 3 18 4" xfId="5371"/>
    <cellStyle name="常规 2 4 3 24" xfId="5372"/>
    <cellStyle name="常规 2 4 3 19" xfId="5373"/>
    <cellStyle name="常规 2 4 3 24 2" xfId="5374"/>
    <cellStyle name="常规 2 4 3 19 2" xfId="5375"/>
    <cellStyle name="常规 2 4 3 24 3" xfId="5376"/>
    <cellStyle name="常规 2 4 3 19 3" xfId="5377"/>
    <cellStyle name="常规 2 4 3 24 4" xfId="5378"/>
    <cellStyle name="常规 2 4 3 19 4" xfId="5379"/>
    <cellStyle name="常规 2 4 3 2" xfId="5380"/>
    <cellStyle name="常规 2 4 3 2 10" xfId="5381"/>
    <cellStyle name="常规 2 4 3 2 10 2" xfId="5382"/>
    <cellStyle name="常规 2 4 3 2 10 3" xfId="5383"/>
    <cellStyle name="常规 6 8 2" xfId="5384"/>
    <cellStyle name="常规 2 4 3 2 10 4" xfId="5385"/>
    <cellStyle name="常规 2 4 3 2 11" xfId="5386"/>
    <cellStyle name="常规 2 4 3 2 12" xfId="5387"/>
    <cellStyle name="常规 2 4 3 2 12 2" xfId="5388"/>
    <cellStyle name="常规 2 4 3 2 12 3" xfId="5389"/>
    <cellStyle name="常规 2 4 3 2 12 4" xfId="5390"/>
    <cellStyle name="常规 2 4 3 2 13" xfId="5391"/>
    <cellStyle name="常规 2 4 3 2 13 2" xfId="5392"/>
    <cellStyle name="常规 2 4 3 2 13 3" xfId="5393"/>
    <cellStyle name="好_凭证打印－一般预算 2 2 2" xfId="5394"/>
    <cellStyle name="常规 2 4 3 2 13 4" xfId="5395"/>
    <cellStyle name="常规 2 4 3 2 14" xfId="5396"/>
    <cellStyle name="常规 2 4 3 2 14 2" xfId="5397"/>
    <cellStyle name="常规 2 4 3 2 14 3" xfId="5398"/>
    <cellStyle name="常规 2 4 3 2 14 4" xfId="5399"/>
    <cellStyle name="常规 4 5 6 2" xfId="5400"/>
    <cellStyle name="常规 2 4 3 2 15" xfId="5401"/>
    <cellStyle name="常规 4 5 6 2 2" xfId="5402"/>
    <cellStyle name="常规 2 4 3 2 15 2" xfId="5403"/>
    <cellStyle name="常规 4 5 6 2 3" xfId="5404"/>
    <cellStyle name="常规 2 4 3 2 15 3" xfId="5405"/>
    <cellStyle name="常规 2 4 3 2 15 4" xfId="5406"/>
    <cellStyle name="常规 4 5 6 3" xfId="5407"/>
    <cellStyle name="常规 2 4 3 2 16" xfId="5408"/>
    <cellStyle name="常规 2 4 3 2 16 2" xfId="5409"/>
    <cellStyle name="常规 2 4 3 2 16 4" xfId="5410"/>
    <cellStyle name="常规 4 5 6 4" xfId="5411"/>
    <cellStyle name="常规 2 4 3 2 17" xfId="5412"/>
    <cellStyle name="常规 4 5 6 5" xfId="5413"/>
    <cellStyle name="常规 2 4 3 2 18" xfId="5414"/>
    <cellStyle name="常规 2 4 3 2 19" xfId="5415"/>
    <cellStyle name="常规 2 4 3 2 2" xfId="5416"/>
    <cellStyle name="常规 2 4 3 2 2 2" xfId="5417"/>
    <cellStyle name="常规 2 4 3 2 2 3" xfId="5418"/>
    <cellStyle name="常规 2 4 3 2 2 4" xfId="5419"/>
    <cellStyle name="常规 2 4 3 2 3" xfId="5420"/>
    <cellStyle name="常规 2 4 3 2 3 2" xfId="5421"/>
    <cellStyle name="常规 2 4 3 2 3 3" xfId="5422"/>
    <cellStyle name="常规 2 4 3 2 3 4" xfId="5423"/>
    <cellStyle name="常规 2 4 3 2 4" xfId="5424"/>
    <cellStyle name="常规 2 4 3 2 4 2" xfId="5425"/>
    <cellStyle name="常规 2 4 3 2 4 3" xfId="5426"/>
    <cellStyle name="常规 2 4 3 2 4 4" xfId="5427"/>
    <cellStyle name="常规 2 4 3 2 5" xfId="5428"/>
    <cellStyle name="常规 2 4 3 2 5 2" xfId="5429"/>
    <cellStyle name="常规 2 4 3 2 5 3" xfId="5430"/>
    <cellStyle name="常规 2 4 3 2 5 4" xfId="5431"/>
    <cellStyle name="常规 2 4 3 2 6" xfId="5432"/>
    <cellStyle name="常规 2 4 3 2 6 2" xfId="5433"/>
    <cellStyle name="常规 3 63 2 2" xfId="5434"/>
    <cellStyle name="常规 3 58 2 2" xfId="5435"/>
    <cellStyle name="常规 2 4 3 2 6 3" xfId="5436"/>
    <cellStyle name="常规 3 63 2 3" xfId="5437"/>
    <cellStyle name="常规 3 58 2 3" xfId="5438"/>
    <cellStyle name="常规 2 4 3 2 6 4" xfId="5439"/>
    <cellStyle name="常规 2 4 3 2 7" xfId="5440"/>
    <cellStyle name="常规 2 4 3 2 7 2" xfId="5441"/>
    <cellStyle name="好_2011年09月月报大表_2014年省本级支出预算执行情况表（同口径，12月31日定稿）" xfId="5442"/>
    <cellStyle name="常规 2 4 3 2 7 3" xfId="5443"/>
    <cellStyle name="常规 2 4 3 2 7 4" xfId="5444"/>
    <cellStyle name="常规 2 4 3 2 8" xfId="5445"/>
    <cellStyle name="常规 2 4 3 2 8 2" xfId="5446"/>
    <cellStyle name="常规 2 4 3 2 8 3" xfId="5447"/>
    <cellStyle name="常规 2 4 3 2 8 4" xfId="5448"/>
    <cellStyle name="常规 2 4 3 2 9" xfId="5449"/>
    <cellStyle name="常规 2 4 3 2 9 2" xfId="5450"/>
    <cellStyle name="常规 2 4 3 2 9 3" xfId="5451"/>
    <cellStyle name="常规 2 4 3 2 9 4" xfId="5452"/>
    <cellStyle name="常规 2 4 3 30" xfId="5453"/>
    <cellStyle name="常规 2 4 3 25" xfId="5454"/>
    <cellStyle name="常规 2 4 3 25 2" xfId="5455"/>
    <cellStyle name="常规 2 4 3 25 3" xfId="5456"/>
    <cellStyle name="常规 2 4 3 25 4" xfId="5457"/>
    <cellStyle name="常规 2 4 3 31" xfId="5458"/>
    <cellStyle name="常规 2 4 3 26" xfId="5459"/>
    <cellStyle name="常规 2 4 3 26 2" xfId="5460"/>
    <cellStyle name="常规 2 4 3 26 3" xfId="5461"/>
    <cellStyle name="常规 2 4 3 26 4" xfId="5462"/>
    <cellStyle name="常规 2 4 3 28 4" xfId="5463"/>
    <cellStyle name="常规 2 4 3 29" xfId="5464"/>
    <cellStyle name="常规 2 4 3 29 2" xfId="5465"/>
    <cellStyle name="好_StartUp_龙口修改15 2 2" xfId="5466"/>
    <cellStyle name="常规 2 4 3 29 3" xfId="5467"/>
    <cellStyle name="好_StartUp_龙口修改15 2 3" xfId="5468"/>
    <cellStyle name="常规 2 4 3 29 4" xfId="5469"/>
    <cellStyle name="常规 2 4 3 3" xfId="5470"/>
    <cellStyle name="常规 2 4 3 3 2" xfId="5471"/>
    <cellStyle name="好_保税 2 2" xfId="5472"/>
    <cellStyle name="好_30云南" xfId="5473"/>
    <cellStyle name="常规 2 4 3 3 3" xfId="5474"/>
    <cellStyle name="好_保税 2 3" xfId="5475"/>
    <cellStyle name="常规 2 4 3 3 4" xfId="5476"/>
    <cellStyle name="常规 2 4 3 4" xfId="5477"/>
    <cellStyle name="常规 2 4 3 4 2" xfId="5478"/>
    <cellStyle name="常规 2 4 3 4 3" xfId="5479"/>
    <cellStyle name="常规 2 4 3 4 4" xfId="5480"/>
    <cellStyle name="常规 2 4 3 5" xfId="5481"/>
    <cellStyle name="常规 2 4 3 5 2" xfId="5482"/>
    <cellStyle name="常规 2 4 3 5 3" xfId="5483"/>
    <cellStyle name="常规 2 4 3 5 4" xfId="5484"/>
    <cellStyle name="常规 2 4 3 6" xfId="5485"/>
    <cellStyle name="常规 2 4 3 6 2" xfId="5486"/>
    <cellStyle name="常规 2 4 3 6 3" xfId="5487"/>
    <cellStyle name="常规 2 4 3 6 4" xfId="5488"/>
    <cellStyle name="常规 2 4 3 7" xfId="5489"/>
    <cellStyle name="好_莱州市 2 3" xfId="5490"/>
    <cellStyle name="常规 2 4 3 7 2" xfId="5491"/>
    <cellStyle name="常规 2 4 3 7 3" xfId="5492"/>
    <cellStyle name="常规 2 4 3 7 4" xfId="5493"/>
    <cellStyle name="常规 2 6 12 2" xfId="5494"/>
    <cellStyle name="常规 2 4 3 8" xfId="5495"/>
    <cellStyle name="常规 2 4 3 8 2" xfId="5496"/>
    <cellStyle name="常规 2 4 3 8 3" xfId="5497"/>
    <cellStyle name="常规 2 4 3 8 4" xfId="5498"/>
    <cellStyle name="好_高新区_龙口修改15 2 2" xfId="5499"/>
    <cellStyle name="常规 2 6 12 3" xfId="5500"/>
    <cellStyle name="常规 2 4 3 9" xfId="5501"/>
    <cellStyle name="常规 2 4 3 9 2" xfId="5502"/>
    <cellStyle name="常规 2 4 3 9 3" xfId="5503"/>
    <cellStyle name="常规 3 2 5 2 2" xfId="5504"/>
    <cellStyle name="常规 2 4 3 9 4" xfId="5505"/>
    <cellStyle name="常规 2 4 3_支出按经济分类" xfId="5506"/>
    <cellStyle name="好_表9_表6基金支出执行 5" xfId="5507"/>
    <cellStyle name="常规 2 4 40" xfId="5508"/>
    <cellStyle name="常规 2 4 35" xfId="5509"/>
    <cellStyle name="常规 2 4 40 3" xfId="5510"/>
    <cellStyle name="常规 2 4 35 3" xfId="5511"/>
    <cellStyle name="常规 2 4 40 4" xfId="5512"/>
    <cellStyle name="常规 2 4 35 4" xfId="5513"/>
    <cellStyle name="常规 3 2 4 2" xfId="5514"/>
    <cellStyle name="常规 2 4 41" xfId="5515"/>
    <cellStyle name="常规 2 4 36" xfId="5516"/>
    <cellStyle name="常规 3 2 4 2 3" xfId="5517"/>
    <cellStyle name="常规 2 4 41 3" xfId="5518"/>
    <cellStyle name="常规 2 4 36 3" xfId="5519"/>
    <cellStyle name="常规 3 2 4 2 4" xfId="5520"/>
    <cellStyle name="常规 2 4 41 4" xfId="5521"/>
    <cellStyle name="常规 2 4 36 4" xfId="5522"/>
    <cellStyle name="常规 2 4 42 2" xfId="5523"/>
    <cellStyle name="常规 2 4 37 2" xfId="5524"/>
    <cellStyle name="常规 2 4 42 3" xfId="5525"/>
    <cellStyle name="常规 2 4 37 3" xfId="5526"/>
    <cellStyle name="常规 2 4 42 4" xfId="5527"/>
    <cellStyle name="常规 2 4 37 4" xfId="5528"/>
    <cellStyle name="常规 2 4 43 2" xfId="5529"/>
    <cellStyle name="常规 2 4 38 2" xfId="5530"/>
    <cellStyle name="常规 2 4 43 3" xfId="5531"/>
    <cellStyle name="常规 2 4 38 3" xfId="5532"/>
    <cellStyle name="常规 2 4 44 2" xfId="5533"/>
    <cellStyle name="常规 2 4 39 2" xfId="5534"/>
    <cellStyle name="常规 2 4 44 3" xfId="5535"/>
    <cellStyle name="常规 2 4 39 3" xfId="5536"/>
    <cellStyle name="常规 2 4 4" xfId="5537"/>
    <cellStyle name="常规 2 4 4 10" xfId="5538"/>
    <cellStyle name="常规 2 4 4 10 2" xfId="5539"/>
    <cellStyle name="常规 2 4 4 10 3" xfId="5540"/>
    <cellStyle name="常规 2 4 4 10 4" xfId="5541"/>
    <cellStyle name="常规 2 4 4 11" xfId="5542"/>
    <cellStyle name="常规 2 4 4 11 2" xfId="5543"/>
    <cellStyle name="常规 2 4 4 11 3" xfId="5544"/>
    <cellStyle name="常规 2 4 4 11 4" xfId="5545"/>
    <cellStyle name="常规 2 4 4 12" xfId="5546"/>
    <cellStyle name="常规 2 4 4 12 2" xfId="5547"/>
    <cellStyle name="常规 2 4 4 12 3" xfId="5548"/>
    <cellStyle name="常规 2 4 4 12 4" xfId="5549"/>
    <cellStyle name="常规 2 4 4 13" xfId="5550"/>
    <cellStyle name="常规 2 4 4 13 2" xfId="5551"/>
    <cellStyle name="常规 2 4 4 13 3" xfId="5552"/>
    <cellStyle name="常规 2 4 4 13 4" xfId="5553"/>
    <cellStyle name="常规 2 4 4 14" xfId="5554"/>
    <cellStyle name="常规 2 4 4 14 2" xfId="5555"/>
    <cellStyle name="常规 2 4 4 14 3" xfId="5556"/>
    <cellStyle name="常规 2 4 4 14 4" xfId="5557"/>
    <cellStyle name="常规 2 4 4 20" xfId="5558"/>
    <cellStyle name="常规 2 4 4 15" xfId="5559"/>
    <cellStyle name="常规 2 4 4 20 2" xfId="5560"/>
    <cellStyle name="常规 2 4 4 15 2" xfId="5561"/>
    <cellStyle name="常规 2 4 4 20 3" xfId="5562"/>
    <cellStyle name="常规 2 4 4 15 3" xfId="5563"/>
    <cellStyle name="常规 2 4 4 20 4" xfId="5564"/>
    <cellStyle name="常规 2 4 4 15 4" xfId="5565"/>
    <cellStyle name="常规 2 4 4 21" xfId="5566"/>
    <cellStyle name="常规 2 4 4 16" xfId="5567"/>
    <cellStyle name="常规 2 4 4 21 2" xfId="5568"/>
    <cellStyle name="常规 2 4 4 16 2" xfId="5569"/>
    <cellStyle name="常规 2 4 4 21 3" xfId="5570"/>
    <cellStyle name="常规 2 4 4 16 3" xfId="5571"/>
    <cellStyle name="常规 2 4 4 21 4" xfId="5572"/>
    <cellStyle name="常规 2 4 4 16 4" xfId="5573"/>
    <cellStyle name="常规 2 4 4 22" xfId="5574"/>
    <cellStyle name="常规 2 4 4 17" xfId="5575"/>
    <cellStyle name="常规 2 4 4 22 2" xfId="5576"/>
    <cellStyle name="常规 2 4 4 17 2" xfId="5577"/>
    <cellStyle name="常规 2 4 4 22 3" xfId="5578"/>
    <cellStyle name="常规 2 4 4 17 3" xfId="5579"/>
    <cellStyle name="常规 2 4 4 22 4" xfId="5580"/>
    <cellStyle name="常规 2 4 4 17 4" xfId="5581"/>
    <cellStyle name="常规 2 4 4 23" xfId="5582"/>
    <cellStyle name="常规 2 4 4 18" xfId="5583"/>
    <cellStyle name="常规 2 4 4 23 2" xfId="5584"/>
    <cellStyle name="常规 2 4 4 18 2" xfId="5585"/>
    <cellStyle name="常规 2 4 4 23 3" xfId="5586"/>
    <cellStyle name="常规 2 4 4 18 3" xfId="5587"/>
    <cellStyle name="常规 2 4 4 23 4" xfId="5588"/>
    <cellStyle name="常规 2 4 4 18 4" xfId="5589"/>
    <cellStyle name="常规 2 4 4 24" xfId="5590"/>
    <cellStyle name="常规 2 4 4 19" xfId="5591"/>
    <cellStyle name="常规 2 4 4 24 2" xfId="5592"/>
    <cellStyle name="常规 2 4 4 19 2" xfId="5593"/>
    <cellStyle name="常规 2 4 4 24 3" xfId="5594"/>
    <cellStyle name="常规 2 4 4 19 3" xfId="5595"/>
    <cellStyle name="常规 2 4 4 24 4" xfId="5596"/>
    <cellStyle name="常规 2 4 4 19 4" xfId="5597"/>
    <cellStyle name="常规 2 6 4 31" xfId="5598"/>
    <cellStyle name="常规 2 6 4 26" xfId="5599"/>
    <cellStyle name="常规 2 4 4 2" xfId="5600"/>
    <cellStyle name="常规 2 6 4 26 2" xfId="5601"/>
    <cellStyle name="常规 2 4 4 2 2" xfId="5602"/>
    <cellStyle name="常规 2 6 4 26 3" xfId="5603"/>
    <cellStyle name="常规 2 4 4 2 3" xfId="5604"/>
    <cellStyle name="常规 2 6 4 26 4" xfId="5605"/>
    <cellStyle name="常规 2 4 4 2 4" xfId="5606"/>
    <cellStyle name="常规 2 4 4 30" xfId="5607"/>
    <cellStyle name="常规 2 4 4 25" xfId="5608"/>
    <cellStyle name="常规 2 4 4 25 2" xfId="5609"/>
    <cellStyle name="常规 2 4 4 25 3" xfId="5610"/>
    <cellStyle name="常规 2 4 4 31" xfId="5611"/>
    <cellStyle name="常规 2 4 4 26" xfId="5612"/>
    <cellStyle name="常规 2 4 4 26 2" xfId="5613"/>
    <cellStyle name="常规 2 4 4 26 3" xfId="5614"/>
    <cellStyle name="常规 2 4 4 26 4" xfId="5615"/>
    <cellStyle name="常规 2 4 4 27" xfId="5616"/>
    <cellStyle name="常规 2 4 4 27 2" xfId="5617"/>
    <cellStyle name="常规 2 4 4 27 3" xfId="5618"/>
    <cellStyle name="常规 2 4 4 27 4" xfId="5619"/>
    <cellStyle name="常规 2 4 4 28" xfId="5620"/>
    <cellStyle name="常规 2 4 4 28 2" xfId="5621"/>
    <cellStyle name="常规 2 4 4 28 3" xfId="5622"/>
    <cellStyle name="常规 2 4 4 29" xfId="5623"/>
    <cellStyle name="常规 2 6 4 27" xfId="5624"/>
    <cellStyle name="常规 2 4 4 3" xfId="5625"/>
    <cellStyle name="常规 2 6 4 27 2" xfId="5626"/>
    <cellStyle name="常规 2 4 4 3 2" xfId="5627"/>
    <cellStyle name="常规 2 6 4 27 3" xfId="5628"/>
    <cellStyle name="常规 2 4 4 3 3" xfId="5629"/>
    <cellStyle name="常规 2 6 4 27 4" xfId="5630"/>
    <cellStyle name="常规 2 4 4 3 4" xfId="5631"/>
    <cellStyle name="常规 2 6 4 28" xfId="5632"/>
    <cellStyle name="常规 2 4 4 4" xfId="5633"/>
    <cellStyle name="常规 2 6 4 28 2" xfId="5634"/>
    <cellStyle name="常规 2 4 4 4 2" xfId="5635"/>
    <cellStyle name="常规 2 6 4 28 3" xfId="5636"/>
    <cellStyle name="常规 2 4 4 4 3" xfId="5637"/>
    <cellStyle name="常规 2 6 4 28 4" xfId="5638"/>
    <cellStyle name="常规 2 4 4 4 4" xfId="5639"/>
    <cellStyle name="常规 2 6 4 29" xfId="5640"/>
    <cellStyle name="常规 2 4 4 5" xfId="5641"/>
    <cellStyle name="常规 2 4 4 5 2" xfId="5642"/>
    <cellStyle name="常规 2 4 4 5 3" xfId="5643"/>
    <cellStyle name="常规 2 4 4 5 4" xfId="5644"/>
    <cellStyle name="常规 2 4 4 6" xfId="5645"/>
    <cellStyle name="常规 2 4 4 6 2" xfId="5646"/>
    <cellStyle name="常规 2 4 4 6 3" xfId="5647"/>
    <cellStyle name="常规 2 4 4 6 4" xfId="5648"/>
    <cellStyle name="常规 2 4 4 7" xfId="5649"/>
    <cellStyle name="常规 2 4 4 7 2" xfId="5650"/>
    <cellStyle name="常规 2 4 4 7 3" xfId="5651"/>
    <cellStyle name="常规 2 4 4 7 4" xfId="5652"/>
    <cellStyle name="常规 2 6 13 2" xfId="5653"/>
    <cellStyle name="常规 2 4 4 8" xfId="5654"/>
    <cellStyle name="常规 2 4 4 8 2" xfId="5655"/>
    <cellStyle name="常规 2 6 13 3" xfId="5656"/>
    <cellStyle name="常规 2 4 4 9" xfId="5657"/>
    <cellStyle name="常规 2 4 4 9 2" xfId="5658"/>
    <cellStyle name="常规 2 4 4 9 3" xfId="5659"/>
    <cellStyle name="常规 3 2 6 2 2" xfId="5660"/>
    <cellStyle name="常规 2 4 4 9 4" xfId="5661"/>
    <cellStyle name="常规 2 4 50" xfId="5662"/>
    <cellStyle name="常规 2 4 45" xfId="5663"/>
    <cellStyle name="好_3-2015年人代会预算表格（拟向预工委汇报） 5" xfId="5664"/>
    <cellStyle name="常规 2 4 50 2" xfId="5665"/>
    <cellStyle name="常规 2 4 45 2" xfId="5666"/>
    <cellStyle name="常规 2 4 50 3" xfId="5667"/>
    <cellStyle name="常规 2 4 45 3" xfId="5668"/>
    <cellStyle name="常规 2 4 51" xfId="5669"/>
    <cellStyle name="常规 2 4 46" xfId="5670"/>
    <cellStyle name="常规 2 4 51 2" xfId="5671"/>
    <cellStyle name="常规 2 4 46 2" xfId="5672"/>
    <cellStyle name="常规 2 4 51 3" xfId="5673"/>
    <cellStyle name="常规 2 4 46 3" xfId="5674"/>
    <cellStyle name="常规 2 4 52" xfId="5675"/>
    <cellStyle name="常规 2 4 47" xfId="5676"/>
    <cellStyle name="常规 2 4 52 2" xfId="5677"/>
    <cellStyle name="常规 2 4 47 2" xfId="5678"/>
    <cellStyle name="常规 2 4 52 3" xfId="5679"/>
    <cellStyle name="常规 2 4 47 3" xfId="5680"/>
    <cellStyle name="常规 2 4 53" xfId="5681"/>
    <cellStyle name="常规 2 4 48" xfId="5682"/>
    <cellStyle name="常规 2 4 53 2" xfId="5683"/>
    <cellStyle name="常规 2 4 48 2" xfId="5684"/>
    <cellStyle name="常规 2 4 53 3" xfId="5685"/>
    <cellStyle name="常规 2 4 48 3" xfId="5686"/>
    <cellStyle name="常规 2 4 54" xfId="5687"/>
    <cellStyle name="常规 2 4 49" xfId="5688"/>
    <cellStyle name="常规 2 4 54 2" xfId="5689"/>
    <cellStyle name="常规 2 4 49 2" xfId="5690"/>
    <cellStyle name="常规 2 4 54 3" xfId="5691"/>
    <cellStyle name="常规 2 4 49 3" xfId="5692"/>
    <cellStyle name="常规 2 4 5" xfId="5693"/>
    <cellStyle name="常规 2 4 5 10" xfId="5694"/>
    <cellStyle name="常规 2 4 5 10 2" xfId="5695"/>
    <cellStyle name="常规 2 4 5 10 3" xfId="5696"/>
    <cellStyle name="常规 2 4 5 10 4" xfId="5697"/>
    <cellStyle name="常规 2 4 5 12" xfId="5698"/>
    <cellStyle name="常规 2 5 3 2 14 2" xfId="5699"/>
    <cellStyle name="常规 2 4 5 13" xfId="5700"/>
    <cellStyle name="常规 2 4 5 2" xfId="5701"/>
    <cellStyle name="常规 4 21" xfId="5702"/>
    <cellStyle name="常规 4 16" xfId="5703"/>
    <cellStyle name="常规 2 4 5 2 2" xfId="5704"/>
    <cellStyle name="常规 4 22" xfId="5705"/>
    <cellStyle name="常规 4 17" xfId="5706"/>
    <cellStyle name="常规 2 4 5 2 3" xfId="5707"/>
    <cellStyle name="常规 4 23" xfId="5708"/>
    <cellStyle name="常规 4 18" xfId="5709"/>
    <cellStyle name="常规 2 4 5 2 4" xfId="5710"/>
    <cellStyle name="常规 2 4 5 3" xfId="5711"/>
    <cellStyle name="常规 4 66" xfId="5712"/>
    <cellStyle name="常规 2 4 5 3 2" xfId="5713"/>
    <cellStyle name="常规 4 67" xfId="5714"/>
    <cellStyle name="常规 2 4 5 3 3" xfId="5715"/>
    <cellStyle name="常规 4 68" xfId="5716"/>
    <cellStyle name="常规 2 4 5 3 4" xfId="5717"/>
    <cellStyle name="常规 2 4 5 4" xfId="5718"/>
    <cellStyle name="常规 2 4 5 4 2" xfId="5719"/>
    <cellStyle name="常规 2 4 5 4 3" xfId="5720"/>
    <cellStyle name="常规 2 4 5 4 4" xfId="5721"/>
    <cellStyle name="常规 2 4 5 5" xfId="5722"/>
    <cellStyle name="常规 2 4 5 5 2" xfId="5723"/>
    <cellStyle name="常规 2 4 5 5 3" xfId="5724"/>
    <cellStyle name="常规 2 4 5 5 4" xfId="5725"/>
    <cellStyle name="常规 3 2 22 2 2" xfId="5726"/>
    <cellStyle name="常规 2 4 5 6" xfId="5727"/>
    <cellStyle name="常规 2 4 5 6 2" xfId="5728"/>
    <cellStyle name="常规 2 4 5 6 3" xfId="5729"/>
    <cellStyle name="常规 2 4 5 6 4" xfId="5730"/>
    <cellStyle name="常规 3 2 22 2 3" xfId="5731"/>
    <cellStyle name="常规 2 4 5 7" xfId="5732"/>
    <cellStyle name="常规 5 21" xfId="5733"/>
    <cellStyle name="常规 5 16" xfId="5734"/>
    <cellStyle name="常规 2 4 5 7 2" xfId="5735"/>
    <cellStyle name="常规 5 22" xfId="5736"/>
    <cellStyle name="常规 5 17" xfId="5737"/>
    <cellStyle name="常规 2 4 5 7 3" xfId="5738"/>
    <cellStyle name="常规 5 23" xfId="5739"/>
    <cellStyle name="常规 5 18" xfId="5740"/>
    <cellStyle name="常规 2 4 5 7 4" xfId="5741"/>
    <cellStyle name="常规 2 6 14 2" xfId="5742"/>
    <cellStyle name="常规 2 4 5 8" xfId="5743"/>
    <cellStyle name="常规 2 4 5 8 2" xfId="5744"/>
    <cellStyle name="常规 2 4 5 8 3" xfId="5745"/>
    <cellStyle name="常规 2 4 5 8 4" xfId="5746"/>
    <cellStyle name="常规 2 6 14 3" xfId="5747"/>
    <cellStyle name="常规 2 4 5 9" xfId="5748"/>
    <cellStyle name="常规 2 4 5 9 2" xfId="5749"/>
    <cellStyle name="常规 2 4 5 9 3" xfId="5750"/>
    <cellStyle name="常规 3 2 7 2 2" xfId="5751"/>
    <cellStyle name="常规 2 4 5 9 4" xfId="5752"/>
    <cellStyle name="常规 2 4 60" xfId="5753"/>
    <cellStyle name="常规 2 4 55" xfId="5754"/>
    <cellStyle name="常规 2 4 60 2" xfId="5755"/>
    <cellStyle name="常规 2 4 55 2" xfId="5756"/>
    <cellStyle name="常规 2 4 60 3" xfId="5757"/>
    <cellStyle name="常规 2 4 55 3" xfId="5758"/>
    <cellStyle name="常规 2 4 60 4" xfId="5759"/>
    <cellStyle name="常规 2 4 55 4" xfId="5760"/>
    <cellStyle name="常规 2 4 61" xfId="5761"/>
    <cellStyle name="常规 2 4 56" xfId="5762"/>
    <cellStyle name="常规 2 4 61 2" xfId="5763"/>
    <cellStyle name="常规 2 4 56 2" xfId="5764"/>
    <cellStyle name="常规 2 4 61 3" xfId="5765"/>
    <cellStyle name="常规 2 4 56 3" xfId="5766"/>
    <cellStyle name="常规 2 4 61 4" xfId="5767"/>
    <cellStyle name="常规 2 4 56 4" xfId="5768"/>
    <cellStyle name="常规 2 4 62" xfId="5769"/>
    <cellStyle name="常规 2 4 57" xfId="5770"/>
    <cellStyle name="常规 2 4 62 2" xfId="5771"/>
    <cellStyle name="常规 2 4 57 2" xfId="5772"/>
    <cellStyle name="常规 2 4 62 3" xfId="5773"/>
    <cellStyle name="常规 2 4 57 3" xfId="5774"/>
    <cellStyle name="常规 2 4 62 4" xfId="5775"/>
    <cellStyle name="常规 2 4 57 4" xfId="5776"/>
    <cellStyle name="常规 2 4 63" xfId="5777"/>
    <cellStyle name="常规 2 4 58" xfId="5778"/>
    <cellStyle name="常规 2 4 63 2" xfId="5779"/>
    <cellStyle name="常规 2 4 58 2" xfId="5780"/>
    <cellStyle name="常规 2 4 63 3" xfId="5781"/>
    <cellStyle name="常规 2 4 58 3" xfId="5782"/>
    <cellStyle name="常规 2 4 63 4" xfId="5783"/>
    <cellStyle name="常规 2 4 58 4" xfId="5784"/>
    <cellStyle name="常规 2 4 64" xfId="5785"/>
    <cellStyle name="常规 2 4 59" xfId="5786"/>
    <cellStyle name="常规 2 4 64 2" xfId="5787"/>
    <cellStyle name="常规 2 4 59 2" xfId="5788"/>
    <cellStyle name="常规 2 4 64 3" xfId="5789"/>
    <cellStyle name="常规 2 4 59 3" xfId="5790"/>
    <cellStyle name="常规 2 4 64 4" xfId="5791"/>
    <cellStyle name="常规 2 4 59 4" xfId="5792"/>
    <cellStyle name="常规 2 5 2 2 7 2" xfId="5793"/>
    <cellStyle name="常规 2 4 6" xfId="5794"/>
    <cellStyle name="常规 2 4 6 2" xfId="5795"/>
    <cellStyle name="常规 2 4 6 3" xfId="5796"/>
    <cellStyle name="常规 2 4 6 4" xfId="5797"/>
    <cellStyle name="常规 2 4 70" xfId="5798"/>
    <cellStyle name="常规 2 4 65" xfId="5799"/>
    <cellStyle name="常规 2 4 71" xfId="5800"/>
    <cellStyle name="常规 2 4 66" xfId="5801"/>
    <cellStyle name="常规 2 4 72" xfId="5802"/>
    <cellStyle name="常规 2 4 67" xfId="5803"/>
    <cellStyle name="常规 2 4 73" xfId="5804"/>
    <cellStyle name="常规 2 4 68" xfId="5805"/>
    <cellStyle name="常规 2 4 74" xfId="5806"/>
    <cellStyle name="常规 2 4 69" xfId="5807"/>
    <cellStyle name="常规 2 5 2 2 7 3" xfId="5808"/>
    <cellStyle name="常规 2 4 7" xfId="5809"/>
    <cellStyle name="常规 2 4 7 2" xfId="5810"/>
    <cellStyle name="常规 2 4 7 3" xfId="5811"/>
    <cellStyle name="常规 2 4 7 4" xfId="5812"/>
    <cellStyle name="常规 2 4 80" xfId="5813"/>
    <cellStyle name="常规 2 4 75" xfId="5814"/>
    <cellStyle name="常规 2 4 81" xfId="5815"/>
    <cellStyle name="常规 2 4 76" xfId="5816"/>
    <cellStyle name="常规 2 4 82" xfId="5817"/>
    <cellStyle name="常规 2 4 77" xfId="5818"/>
    <cellStyle name="常规 2 4 83" xfId="5819"/>
    <cellStyle name="常规 2 4 78" xfId="5820"/>
    <cellStyle name="常规 2 4 84" xfId="5821"/>
    <cellStyle name="常规 2 4 79" xfId="5822"/>
    <cellStyle name="常规 2 5 2 2 7 4" xfId="5823"/>
    <cellStyle name="常规 2 4 8" xfId="5824"/>
    <cellStyle name="常规 2 4 8 2" xfId="5825"/>
    <cellStyle name="常规 2 4 8 3" xfId="5826"/>
    <cellStyle name="常规 2 4 8 4" xfId="5827"/>
    <cellStyle name="常规 2 4 85" xfId="5828"/>
    <cellStyle name="常规 3 2 5 2" xfId="5829"/>
    <cellStyle name="常规 2 4 86" xfId="5830"/>
    <cellStyle name="常规 2 4 9" xfId="5831"/>
    <cellStyle name="常规 2 4 9 2" xfId="5832"/>
    <cellStyle name="常规 2 4 9 3" xfId="5833"/>
    <cellStyle name="常规 2 4 9 4" xfId="5834"/>
    <cellStyle name="常规 2 4_06烟台" xfId="5835"/>
    <cellStyle name="常规 2 50" xfId="5836"/>
    <cellStyle name="常规 2 45" xfId="5837"/>
    <cellStyle name="常规 2 50 3" xfId="5838"/>
    <cellStyle name="常规 2 45 3" xfId="5839"/>
    <cellStyle name="常规 2 51" xfId="5840"/>
    <cellStyle name="常规 2 46" xfId="5841"/>
    <cellStyle name="常规 2 46 2" xfId="5842"/>
    <cellStyle name="常规 2 46 3" xfId="5843"/>
    <cellStyle name="常规 2 52" xfId="5844"/>
    <cellStyle name="常规 2 47" xfId="5845"/>
    <cellStyle name="常规 2 47 2" xfId="5846"/>
    <cellStyle name="常规 2 47 3" xfId="5847"/>
    <cellStyle name="常规 2 53" xfId="5848"/>
    <cellStyle name="常规 2 48" xfId="5849"/>
    <cellStyle name="常规 2 8 42" xfId="5850"/>
    <cellStyle name="常规 2 8 37" xfId="5851"/>
    <cellStyle name="常规 2 48 2" xfId="5852"/>
    <cellStyle name="常规 2 8 43" xfId="5853"/>
    <cellStyle name="常规 2 8 38" xfId="5854"/>
    <cellStyle name="常规 2 48 3" xfId="5855"/>
    <cellStyle name="常规 2 8 39" xfId="5856"/>
    <cellStyle name="常规 2 48 4" xfId="5857"/>
    <cellStyle name="常规 2 49 2" xfId="5858"/>
    <cellStyle name="常规 2 49 3" xfId="5859"/>
    <cellStyle name="常规 2 49 4" xfId="5860"/>
    <cellStyle name="常规 2 5" xfId="5861"/>
    <cellStyle name="常规 2 5 10" xfId="5862"/>
    <cellStyle name="常规 2 5 10 2" xfId="5863"/>
    <cellStyle name="常规 2 5 10 3" xfId="5864"/>
    <cellStyle name="常规 2 5 10 4" xfId="5865"/>
    <cellStyle name="常规 2 5 11" xfId="5866"/>
    <cellStyle name="常规 2 5 11 2" xfId="5867"/>
    <cellStyle name="常规 2 5 11 3" xfId="5868"/>
    <cellStyle name="常规 2 5 11 4" xfId="5869"/>
    <cellStyle name="常规 2 5 12" xfId="5870"/>
    <cellStyle name="常规 2 5 12 2" xfId="5871"/>
    <cellStyle name="常规 2 5 12 3" xfId="5872"/>
    <cellStyle name="常规 2 5 12 4" xfId="5873"/>
    <cellStyle name="常规 2 5 13" xfId="5874"/>
    <cellStyle name="常规 2 5 13 2" xfId="5875"/>
    <cellStyle name="常规 2 5 13 3" xfId="5876"/>
    <cellStyle name="常规 2 5 13 4" xfId="5877"/>
    <cellStyle name="常规 2 5 14" xfId="5878"/>
    <cellStyle name="常规 2 5 14 2" xfId="5879"/>
    <cellStyle name="好_桓台 2 2" xfId="5880"/>
    <cellStyle name="常规 2 5 14 3" xfId="5881"/>
    <cellStyle name="好_桓台 2 3" xfId="5882"/>
    <cellStyle name="常规 2 5 14 4" xfId="5883"/>
    <cellStyle name="常规 2 5 20" xfId="5884"/>
    <cellStyle name="常规 2 5 15" xfId="5885"/>
    <cellStyle name="常规 2 5 20 2" xfId="5886"/>
    <cellStyle name="常规 2 5 15 2" xfId="5887"/>
    <cellStyle name="常规 2 5 20 3" xfId="5888"/>
    <cellStyle name="常规 2 5 15 3" xfId="5889"/>
    <cellStyle name="常规 2 5 20 4" xfId="5890"/>
    <cellStyle name="常规 2 5 15 4" xfId="5891"/>
    <cellStyle name="常规 2 5 21" xfId="5892"/>
    <cellStyle name="常规 2 5 16" xfId="5893"/>
    <cellStyle name="常规 2 5 21 2" xfId="5894"/>
    <cellStyle name="常规 2 5 16 2" xfId="5895"/>
    <cellStyle name="常规 2 5 21 3" xfId="5896"/>
    <cellStyle name="常规 2 5 16 3" xfId="5897"/>
    <cellStyle name="常规 42 2 2" xfId="5898"/>
    <cellStyle name="常规 37 2 2" xfId="5899"/>
    <cellStyle name="常规 2 5 21 4" xfId="5900"/>
    <cellStyle name="常规 2 5 16 4" xfId="5901"/>
    <cellStyle name="常规 2 5 22" xfId="5902"/>
    <cellStyle name="常规 2 5 17" xfId="5903"/>
    <cellStyle name="常规 2 5 22 2" xfId="5904"/>
    <cellStyle name="常规 2 5 17 2" xfId="5905"/>
    <cellStyle name="常规 2 5 22 3" xfId="5906"/>
    <cellStyle name="常规 2 5 17 3" xfId="5907"/>
    <cellStyle name="常规 2 5 22 4" xfId="5908"/>
    <cellStyle name="常规 2 5 17 4" xfId="5909"/>
    <cellStyle name="常规 2 5 23" xfId="5910"/>
    <cellStyle name="常规 2 5 18" xfId="5911"/>
    <cellStyle name="常规 2 5 23 2" xfId="5912"/>
    <cellStyle name="常规 2 5 18 2" xfId="5913"/>
    <cellStyle name="常规 2 5 23 3" xfId="5914"/>
    <cellStyle name="常规 2 5 18 3" xfId="5915"/>
    <cellStyle name="常规 2 5 23 4" xfId="5916"/>
    <cellStyle name="常规 2 5 18 4" xfId="5917"/>
    <cellStyle name="常规 3 3 25 2 2" xfId="5918"/>
    <cellStyle name="常规 2 5 24" xfId="5919"/>
    <cellStyle name="常规 2 5 19" xfId="5920"/>
    <cellStyle name="常规 2 5 24 2" xfId="5921"/>
    <cellStyle name="常规 2 5 19 2" xfId="5922"/>
    <cellStyle name="常规 2 5 24 3" xfId="5923"/>
    <cellStyle name="常规 2 5 19 3" xfId="5924"/>
    <cellStyle name="常规 2 5 24 4" xfId="5925"/>
    <cellStyle name="常规 2 5 19 4" xfId="5926"/>
    <cellStyle name="常规 2 5 2" xfId="5927"/>
    <cellStyle name="常规 2 5 2 10" xfId="5928"/>
    <cellStyle name="常规 2 5 2 10 2" xfId="5929"/>
    <cellStyle name="常规 2 5 2 10 3" xfId="5930"/>
    <cellStyle name="常规 2 5 2 10 4" xfId="5931"/>
    <cellStyle name="常规 81 2" xfId="5932"/>
    <cellStyle name="常规 76 2" xfId="5933"/>
    <cellStyle name="常规 2 5 2 11" xfId="5934"/>
    <cellStyle name="常规 81 2 2" xfId="5935"/>
    <cellStyle name="常规 76 2 2" xfId="5936"/>
    <cellStyle name="常规 2 5 2 11 2" xfId="5937"/>
    <cellStyle name="常规 81 2 3" xfId="5938"/>
    <cellStyle name="常规 76 2 3" xfId="5939"/>
    <cellStyle name="常规 2 5 2 11 3" xfId="5940"/>
    <cellStyle name="常规 2 5 2 11 4" xfId="5941"/>
    <cellStyle name="常规 81 3" xfId="5942"/>
    <cellStyle name="常规 76 3" xfId="5943"/>
    <cellStyle name="常规 2 5 2 12" xfId="5944"/>
    <cellStyle name="好_00青岛 5" xfId="5945"/>
    <cellStyle name="常规 2 5 2 12 2" xfId="5946"/>
    <cellStyle name="常规 2 5 2 12 3" xfId="5947"/>
    <cellStyle name="常规 2 5 2 12 4" xfId="5948"/>
    <cellStyle name="常规 81 4" xfId="5949"/>
    <cellStyle name="常规 76 4" xfId="5950"/>
    <cellStyle name="常规 2 5 2 13" xfId="5951"/>
    <cellStyle name="常规 2 5 2 13 2" xfId="5952"/>
    <cellStyle name="常规 2 5 2 13 3" xfId="5953"/>
    <cellStyle name="常规 2 5 2 13 4" xfId="5954"/>
    <cellStyle name="常规 81 5" xfId="5955"/>
    <cellStyle name="常规 76 5" xfId="5956"/>
    <cellStyle name="常规 2 5 2 14" xfId="5957"/>
    <cellStyle name="常规 2 5 2 14 2" xfId="5958"/>
    <cellStyle name="常规 2 5 2 14 3" xfId="5959"/>
    <cellStyle name="常规 2 5 2 14 4" xfId="5960"/>
    <cellStyle name="常规 2 5 2 20 2" xfId="5961"/>
    <cellStyle name="常规 2 5 2 15 2" xfId="5962"/>
    <cellStyle name="常规 2 5 2 20 3" xfId="5963"/>
    <cellStyle name="常规 2 5 2 15 3" xfId="5964"/>
    <cellStyle name="常规 2 5 2 20 4" xfId="5965"/>
    <cellStyle name="常规 2 5 2 15 4" xfId="5966"/>
    <cellStyle name="常规 2 5 2 21 2" xfId="5967"/>
    <cellStyle name="常规 2 5 2 16 2" xfId="5968"/>
    <cellStyle name="常规 2 5 2 21 3" xfId="5969"/>
    <cellStyle name="常规 2 5 2 16 3" xfId="5970"/>
    <cellStyle name="常规 2 5 2 21 4" xfId="5971"/>
    <cellStyle name="常规 2 5 2 16 4" xfId="5972"/>
    <cellStyle name="常规 2 5 2 22 2" xfId="5973"/>
    <cellStyle name="常规 2 5 2 17 2" xfId="5974"/>
    <cellStyle name="常规 2 5 2 22 3" xfId="5975"/>
    <cellStyle name="常规 2 5 2 17 3" xfId="5976"/>
    <cellStyle name="常规 2 5 2 22 4" xfId="5977"/>
    <cellStyle name="常规 2 5 2 17 4" xfId="5978"/>
    <cellStyle name="常规 2 5 2 23" xfId="5979"/>
    <cellStyle name="常规 2 5 2 18" xfId="5980"/>
    <cellStyle name="常规 2 5 2 23 2" xfId="5981"/>
    <cellStyle name="常规 2 5 2 18 2" xfId="5982"/>
    <cellStyle name="常规 2 5 2 23 3" xfId="5983"/>
    <cellStyle name="常规 2 5 2 18 3" xfId="5984"/>
    <cellStyle name="常规_201412分税种" xfId="5985"/>
    <cellStyle name="常规 2 5 2 23 4" xfId="5986"/>
    <cellStyle name="常规 2 5 2 18 4" xfId="5987"/>
    <cellStyle name="常规 2 5 2 24" xfId="5988"/>
    <cellStyle name="常规 2 5 2 19" xfId="5989"/>
    <cellStyle name="常规 2 5 2 24 2" xfId="5990"/>
    <cellStyle name="常规 2 5 2 19 2" xfId="5991"/>
    <cellStyle name="常规 2 5 2 24 3" xfId="5992"/>
    <cellStyle name="常规 2 5 2 19 3" xfId="5993"/>
    <cellStyle name="常规 2 5 2 24 4" xfId="5994"/>
    <cellStyle name="常规 2 5 2 19 4" xfId="5995"/>
    <cellStyle name="小数 4" xfId="5996"/>
    <cellStyle name="常规 2 5 2 2" xfId="5997"/>
    <cellStyle name="好_市直（填报）(预算) 5" xfId="5998"/>
    <cellStyle name="常规 2 5 2 2 10" xfId="5999"/>
    <cellStyle name="常规 2 5 2 2 10 2" xfId="6000"/>
    <cellStyle name="强调 2 2 2" xfId="6001"/>
    <cellStyle name="常规 2 5 2 2 10 3" xfId="6002"/>
    <cellStyle name="强调 2 2 3" xfId="6003"/>
    <cellStyle name="常规 2 5 2 2 10 4" xfId="6004"/>
    <cellStyle name="常规 2 5 2 2 11" xfId="6005"/>
    <cellStyle name="常规 2 5 2 2 11 2" xfId="6006"/>
    <cellStyle name="常规 2 5 2 2 12" xfId="6007"/>
    <cellStyle name="常规 2 5 2 2 12 2" xfId="6008"/>
    <cellStyle name="常规 2 5 2 2 12 3" xfId="6009"/>
    <cellStyle name="常规 2 5 2 2 12 4" xfId="6010"/>
    <cellStyle name="常规 2 5 2 2 13" xfId="6011"/>
    <cellStyle name="常规 2 5 2 2 13 2" xfId="6012"/>
    <cellStyle name="常规 2 5 2 2 13 3" xfId="6013"/>
    <cellStyle name="常规 2 5 2 2 13 4" xfId="6014"/>
    <cellStyle name="常规 2 5 2 2 14" xfId="6015"/>
    <cellStyle name="常规 2 5 2 2 15" xfId="6016"/>
    <cellStyle name="常规 2 5 2 2 15 2" xfId="6017"/>
    <cellStyle name="常规 2 5 2 2 15 3" xfId="6018"/>
    <cellStyle name="常规 2 5 2 2 15 4" xfId="6019"/>
    <cellStyle name="常规 2 5 2 2 16" xfId="6020"/>
    <cellStyle name="常规 2 5 2 2 16 2" xfId="6021"/>
    <cellStyle name="常规 2 5 2 2 16 3" xfId="6022"/>
    <cellStyle name="常规 2 5 2 2 16 4" xfId="6023"/>
    <cellStyle name="常规 2 5 2 2 17" xfId="6024"/>
    <cellStyle name="常规 2 5 2 2 18" xfId="6025"/>
    <cellStyle name="常规 2 5 2 2 19" xfId="6026"/>
    <cellStyle name="常规 2 5 2 2 2" xfId="6027"/>
    <cellStyle name="常规 2 5 2 2 2 2" xfId="6028"/>
    <cellStyle name="常规 2 5 2 2 2 3" xfId="6029"/>
    <cellStyle name="常规 2 5 2 2 2 4" xfId="6030"/>
    <cellStyle name="常规 2 5 2 2 3" xfId="6031"/>
    <cellStyle name="常规 2 5 2 2 3 2" xfId="6032"/>
    <cellStyle name="常规 2 5 2 2 3 3" xfId="6033"/>
    <cellStyle name="常规 2 9 24 2" xfId="6034"/>
    <cellStyle name="常规 2 9 19 2" xfId="6035"/>
    <cellStyle name="常规 2 5 2 2 4" xfId="6036"/>
    <cellStyle name="常规 2 5 2 2 4 2" xfId="6037"/>
    <cellStyle name="常规 2 5 2 2 4 3" xfId="6038"/>
    <cellStyle name="常规 2 5 2 2 4 4" xfId="6039"/>
    <cellStyle name="常规 2 9 24 3" xfId="6040"/>
    <cellStyle name="常规 2 9 19 3" xfId="6041"/>
    <cellStyle name="常规 2 5 2 2 5" xfId="6042"/>
    <cellStyle name="强调文字颜色 1 2 3 2" xfId="6043"/>
    <cellStyle name="常规 2 5 2 2 6" xfId="6044"/>
    <cellStyle name="强调文字颜色 1 2 3 3" xfId="6045"/>
    <cellStyle name="常规 2 5 2 2 7" xfId="6046"/>
    <cellStyle name="常规 2 5 2 2 8" xfId="6047"/>
    <cellStyle name="常规 2 7 3 2 12" xfId="6048"/>
    <cellStyle name="常规 2 5 6" xfId="6049"/>
    <cellStyle name="常规 2 5 2 2 8 2" xfId="6050"/>
    <cellStyle name="常规 2 7 3 2 14" xfId="6051"/>
    <cellStyle name="常规 2 5 8" xfId="6052"/>
    <cellStyle name="常规 2 5 2 2 8 4" xfId="6053"/>
    <cellStyle name="常规 2 5 2 2 9" xfId="6054"/>
    <cellStyle name="常规 2 6 6" xfId="6055"/>
    <cellStyle name="常规 2 5 2 2 9 2" xfId="6056"/>
    <cellStyle name="常规 2 6 7" xfId="6057"/>
    <cellStyle name="常规 2 5 2 2 9 3" xfId="6058"/>
    <cellStyle name="常规 2 6 8" xfId="6059"/>
    <cellStyle name="常规 2 5 2 2 9 4" xfId="6060"/>
    <cellStyle name="常规 2 5 2 30" xfId="6061"/>
    <cellStyle name="常规 2 5 2 25" xfId="6062"/>
    <cellStyle name="好_景区 2 3" xfId="6063"/>
    <cellStyle name="常规 2 5 2 30 2" xfId="6064"/>
    <cellStyle name="常规 2 5 2 25 2" xfId="6065"/>
    <cellStyle name="常规 2 5 2 30 3" xfId="6066"/>
    <cellStyle name="常规 2 5 2 25 3" xfId="6067"/>
    <cellStyle name="常规 2 5 2 30 4" xfId="6068"/>
    <cellStyle name="常规 2 5 2 25 4" xfId="6069"/>
    <cellStyle name="常规 2 5 2 31" xfId="6070"/>
    <cellStyle name="常规 2 5 2 26" xfId="6071"/>
    <cellStyle name="常规 2 5 2 31 2" xfId="6072"/>
    <cellStyle name="常规 2 5 2 26 2" xfId="6073"/>
    <cellStyle name="常规 2 5 2 31 3" xfId="6074"/>
    <cellStyle name="常规 2 5 2 26 3" xfId="6075"/>
    <cellStyle name="常规 2 5 2 31 4" xfId="6076"/>
    <cellStyle name="常规 2 5 2 26 4" xfId="6077"/>
    <cellStyle name="常规 2 5 2 32" xfId="6078"/>
    <cellStyle name="常规 2 5 2 27" xfId="6079"/>
    <cellStyle name="常规 2 5 2 32 2" xfId="6080"/>
    <cellStyle name="常规 2 5 2 27 2" xfId="6081"/>
    <cellStyle name="常规 2 5 2 32 3" xfId="6082"/>
    <cellStyle name="常规 2 5 2 27 3" xfId="6083"/>
    <cellStyle name="常规 2 5 2 32 4" xfId="6084"/>
    <cellStyle name="常规 2 5 2 27 4" xfId="6085"/>
    <cellStyle name="常规 2 5 2 33" xfId="6086"/>
    <cellStyle name="常规 2 5 2 28" xfId="6087"/>
    <cellStyle name="常规 2 5 2 33 2" xfId="6088"/>
    <cellStyle name="常规 2 5 2 28 2" xfId="6089"/>
    <cellStyle name="常规 2 5 2 33 3" xfId="6090"/>
    <cellStyle name="常规 2 5 2 28 3" xfId="6091"/>
    <cellStyle name="常规 2 5 2 33 4" xfId="6092"/>
    <cellStyle name="常规 2 5 2 28 4" xfId="6093"/>
    <cellStyle name="常规 2 5 2 34" xfId="6094"/>
    <cellStyle name="常规 2 5 2 29" xfId="6095"/>
    <cellStyle name="常规 2 5 2 34 3" xfId="6096"/>
    <cellStyle name="常规 2 5 2 29 3" xfId="6097"/>
    <cellStyle name="常规 2 5 2 34 4" xfId="6098"/>
    <cellStyle name="常规 2 5 2 29 4" xfId="6099"/>
    <cellStyle name="小数 5" xfId="6100"/>
    <cellStyle name="常规 2 5 2 3" xfId="6101"/>
    <cellStyle name="常规 2 5 2 3 2" xfId="6102"/>
    <cellStyle name="常规 2 5 2 3 3" xfId="6103"/>
    <cellStyle name="好_表8_03淄博 2 2" xfId="6104"/>
    <cellStyle name="常规 2 9 25 2" xfId="6105"/>
    <cellStyle name="常规 2 5 2 3 4" xfId="6106"/>
    <cellStyle name="常规 2 5 2 40" xfId="6107"/>
    <cellStyle name="常规 2 5 2 35" xfId="6108"/>
    <cellStyle name="常规 2 5 2 40 2" xfId="6109"/>
    <cellStyle name="常规 2 5 2 35 2" xfId="6110"/>
    <cellStyle name="常规 2 5 2 40 3" xfId="6111"/>
    <cellStyle name="常规 2 5 2 35 3" xfId="6112"/>
    <cellStyle name="常规 2 5 2 41" xfId="6113"/>
    <cellStyle name="常规 2 5 2 36" xfId="6114"/>
    <cellStyle name="常规 2 5 2 41 2" xfId="6115"/>
    <cellStyle name="常规 2 5 2 36 2" xfId="6116"/>
    <cellStyle name="常规 2 5 2 41 3" xfId="6117"/>
    <cellStyle name="常规 2 5 2 36 3" xfId="6118"/>
    <cellStyle name="常规 2 5 2 42" xfId="6119"/>
    <cellStyle name="常规 2 5 2 37" xfId="6120"/>
    <cellStyle name="常规 2 5 2 42 2" xfId="6121"/>
    <cellStyle name="常规 2 5 2 37 2" xfId="6122"/>
    <cellStyle name="常规 2 5 2 42 3" xfId="6123"/>
    <cellStyle name="常规 2 5 2 37 3" xfId="6124"/>
    <cellStyle name="常规 2 5 2 43" xfId="6125"/>
    <cellStyle name="常规 2 5 2 38" xfId="6126"/>
    <cellStyle name="常规 2 5 2 43 2" xfId="6127"/>
    <cellStyle name="常规 2 5 2 38 2" xfId="6128"/>
    <cellStyle name="常规 2 5 2 43 3" xfId="6129"/>
    <cellStyle name="常规 2 5 2 38 3" xfId="6130"/>
    <cellStyle name="常规 2 5 2 44" xfId="6131"/>
    <cellStyle name="常规 2 5 2 39" xfId="6132"/>
    <cellStyle name="常规 2 5 2 44 2" xfId="6133"/>
    <cellStyle name="常规 2 5 2 39 2" xfId="6134"/>
    <cellStyle name="常规 2 5 2 44 3" xfId="6135"/>
    <cellStyle name="常规 2 5 2 39 3" xfId="6136"/>
    <cellStyle name="常规 2 5 2 4" xfId="6137"/>
    <cellStyle name="常规 2 5 2 4 2" xfId="6138"/>
    <cellStyle name="常规 2 5 2 4 3" xfId="6139"/>
    <cellStyle name="常规 2 9 26 2" xfId="6140"/>
    <cellStyle name="常规 2 5 2 4 4" xfId="6141"/>
    <cellStyle name="常规 2 5 2 45" xfId="6142"/>
    <cellStyle name="常规 2 9 10 4" xfId="6143"/>
    <cellStyle name="常规 2 5 2 45 2" xfId="6144"/>
    <cellStyle name="常规 2 5 2 45 3" xfId="6145"/>
    <cellStyle name="常规 2 5 2 46" xfId="6146"/>
    <cellStyle name="常规 2 5 2 46 3" xfId="6147"/>
    <cellStyle name="常规 2 5 2 47" xfId="6148"/>
    <cellStyle name="常规 2 5 2 48" xfId="6149"/>
    <cellStyle name="常规 2 5 2 49" xfId="6150"/>
    <cellStyle name="常规 2 5 2 5" xfId="6151"/>
    <cellStyle name="常规 2 5 2 5 2" xfId="6152"/>
    <cellStyle name="常规 2 5 2 5 3" xfId="6153"/>
    <cellStyle name="常规 2 9 27 2" xfId="6154"/>
    <cellStyle name="常规 2 5 2 5 4" xfId="6155"/>
    <cellStyle name="常规 2 5 2 6" xfId="6156"/>
    <cellStyle name="常规 2 5 2 6 2" xfId="6157"/>
    <cellStyle name="常规 2 5 2 6 3" xfId="6158"/>
    <cellStyle name="常规 2 5 2 6 4" xfId="6159"/>
    <cellStyle name="常规 2 5 2 7" xfId="6160"/>
    <cellStyle name="常规 2 5 2 7 2" xfId="6161"/>
    <cellStyle name="常规 2 5 2 7 3" xfId="6162"/>
    <cellStyle name="常规 2 5 2 7 4" xfId="6163"/>
    <cellStyle name="常规 2 6 61 2" xfId="6164"/>
    <cellStyle name="常规 2 6 56 2" xfId="6165"/>
    <cellStyle name="常规 2 5 2 8" xfId="6166"/>
    <cellStyle name="常规 2 5 2 8 2" xfId="6167"/>
    <cellStyle name="常规 2 5 2 8 3" xfId="6168"/>
    <cellStyle name="常规 2 5 2 8 4" xfId="6169"/>
    <cellStyle name="常规 2 6 61 3" xfId="6170"/>
    <cellStyle name="常规 2 6 56 3" xfId="6171"/>
    <cellStyle name="常规 2 5 2 9" xfId="6172"/>
    <cellStyle name="常规 2 5 2 9 2" xfId="6173"/>
    <cellStyle name="常规 2 5 2 9 3" xfId="6174"/>
    <cellStyle name="常规 3 3 4 2 2" xfId="6175"/>
    <cellStyle name="常规 2 5 2 9 4" xfId="6176"/>
    <cellStyle name="常规 3 3 25 2 3" xfId="6177"/>
    <cellStyle name="常规 2 5 30" xfId="6178"/>
    <cellStyle name="常规 2 5 25" xfId="6179"/>
    <cellStyle name="常规 2 5 30 2" xfId="6180"/>
    <cellStyle name="常规 2 5 25 2" xfId="6181"/>
    <cellStyle name="常规 2 5 30 3" xfId="6182"/>
    <cellStyle name="常规 2 5 25 3" xfId="6183"/>
    <cellStyle name="常规 2 5 30 4" xfId="6184"/>
    <cellStyle name="常规 2 5 25 4" xfId="6185"/>
    <cellStyle name="常规 2 5 31" xfId="6186"/>
    <cellStyle name="常规 2 5 26" xfId="6187"/>
    <cellStyle name="常规 2 5 31 2" xfId="6188"/>
    <cellStyle name="常规 2 5 26 2" xfId="6189"/>
    <cellStyle name="好_2017年分科目收入情况 2 2 2" xfId="6190"/>
    <cellStyle name="常规 2 5 31 3" xfId="6191"/>
    <cellStyle name="常规 2 5 26 3" xfId="6192"/>
    <cellStyle name="常规 2 5 31 4" xfId="6193"/>
    <cellStyle name="常规 2 5 26 4" xfId="6194"/>
    <cellStyle name="常规 2 7 3 2 4 2" xfId="6195"/>
    <cellStyle name="常规 2 5 32" xfId="6196"/>
    <cellStyle name="常规 2 5 27" xfId="6197"/>
    <cellStyle name="常规 2 5 32 2" xfId="6198"/>
    <cellStyle name="常规 2 5 27 2" xfId="6199"/>
    <cellStyle name="常规 2 5 32 3" xfId="6200"/>
    <cellStyle name="常规 2 5 27 3" xfId="6201"/>
    <cellStyle name="常规 2 5 32 4" xfId="6202"/>
    <cellStyle name="常规 2 5 27 4" xfId="6203"/>
    <cellStyle name="常规 2 7 3 2 4 3" xfId="6204"/>
    <cellStyle name="常规 2 5 33" xfId="6205"/>
    <cellStyle name="常规 2 5 28" xfId="6206"/>
    <cellStyle name="常规 2 5 33 2" xfId="6207"/>
    <cellStyle name="常规 2 5 28 2" xfId="6208"/>
    <cellStyle name="常规 2 5 33 3" xfId="6209"/>
    <cellStyle name="常规 2 5 28 3" xfId="6210"/>
    <cellStyle name="常规 2 5 33 4" xfId="6211"/>
    <cellStyle name="常规 2 5 28 4" xfId="6212"/>
    <cellStyle name="常规 2 7 3 2 4 4" xfId="6213"/>
    <cellStyle name="常规 2 5 34" xfId="6214"/>
    <cellStyle name="常规 2 5 29" xfId="6215"/>
    <cellStyle name="常规 2 5 34 2" xfId="6216"/>
    <cellStyle name="常规 2 5 29 2" xfId="6217"/>
    <cellStyle name="常规 2 5 34 3" xfId="6218"/>
    <cellStyle name="常规 2 5 29 3" xfId="6219"/>
    <cellStyle name="常规 7 10 2" xfId="6220"/>
    <cellStyle name="常规 2 5 34 4" xfId="6221"/>
    <cellStyle name="常规 2 5 29 4" xfId="6222"/>
    <cellStyle name="常规 2 5 3" xfId="6223"/>
    <cellStyle name="常规 2 5 3 10" xfId="6224"/>
    <cellStyle name="好_表11_表6基金支出执行 3" xfId="6225"/>
    <cellStyle name="常规 2 5 3 10 2" xfId="6226"/>
    <cellStyle name="好_表11_表6基金支出执行 4" xfId="6227"/>
    <cellStyle name="常规 2 5 3 10 3" xfId="6228"/>
    <cellStyle name="好_表11_表6基金支出执行 5" xfId="6229"/>
    <cellStyle name="常规 2 5 3 10 4" xfId="6230"/>
    <cellStyle name="常规 91 2" xfId="6231"/>
    <cellStyle name="常规 86 2" xfId="6232"/>
    <cellStyle name="常规 2 5 3 11" xfId="6233"/>
    <cellStyle name="常规 91 2 2" xfId="6234"/>
    <cellStyle name="常规 86 2 2" xfId="6235"/>
    <cellStyle name="常规 4 3 2 4 2 3" xfId="6236"/>
    <cellStyle name="常规 2 5 3 11 2" xfId="6237"/>
    <cellStyle name="常规 91 2 3" xfId="6238"/>
    <cellStyle name="常规 86 2 3" xfId="6239"/>
    <cellStyle name="常规 2 5 3 11 3" xfId="6240"/>
    <cellStyle name="常规 2 5 3 11 4" xfId="6241"/>
    <cellStyle name="常规 91 3" xfId="6242"/>
    <cellStyle name="常规 86 3" xfId="6243"/>
    <cellStyle name="常规 2 5 3 12" xfId="6244"/>
    <cellStyle name="常规 2 5 3 12 2" xfId="6245"/>
    <cellStyle name="常规 91 4" xfId="6246"/>
    <cellStyle name="常规 86 4" xfId="6247"/>
    <cellStyle name="常规 2 5 3 13" xfId="6248"/>
    <cellStyle name="常规 2 5 3 13 2" xfId="6249"/>
    <cellStyle name="常规 2 5 3 13 3" xfId="6250"/>
    <cellStyle name="常规 2 5 3 13 4" xfId="6251"/>
    <cellStyle name="常规 91 5" xfId="6252"/>
    <cellStyle name="常规 86 5" xfId="6253"/>
    <cellStyle name="常规 2 5 3 14" xfId="6254"/>
    <cellStyle name="常规 2 5 3 14 2" xfId="6255"/>
    <cellStyle name="常规 2 5 3 14 3" xfId="6256"/>
    <cellStyle name="常规 2 5 3 14 4" xfId="6257"/>
    <cellStyle name="常规 2 5 3 20 2" xfId="6258"/>
    <cellStyle name="常规 2 5 3 15 2" xfId="6259"/>
    <cellStyle name="常规 2 5 3 20 3" xfId="6260"/>
    <cellStyle name="常规 2 5 3 15 3" xfId="6261"/>
    <cellStyle name="常规 2 5 3 20 4" xfId="6262"/>
    <cellStyle name="常规 2 5 3 15 4" xfId="6263"/>
    <cellStyle name="常规 2 5 3 21 2" xfId="6264"/>
    <cellStyle name="常规 2 5 3 16 2" xfId="6265"/>
    <cellStyle name="常规 2 5 3 21 3" xfId="6266"/>
    <cellStyle name="常规 2 5 3 16 3" xfId="6267"/>
    <cellStyle name="常规 2 5 3 21 4" xfId="6268"/>
    <cellStyle name="常规 2 5 3 16 4" xfId="6269"/>
    <cellStyle name="好_长清 5" xfId="6270"/>
    <cellStyle name="常规 2 5 3 22 3" xfId="6271"/>
    <cellStyle name="常规 2 5 3 17 3" xfId="6272"/>
    <cellStyle name="常规 2 5 3 22 4" xfId="6273"/>
    <cellStyle name="常规 2 5 3 17 4" xfId="6274"/>
    <cellStyle name="常规 2 5 3 23 2" xfId="6275"/>
    <cellStyle name="常规 2 5 3 18 2" xfId="6276"/>
    <cellStyle name="常规 2 5 3 23 3" xfId="6277"/>
    <cellStyle name="常规 2 5 3 18 3" xfId="6278"/>
    <cellStyle name="好_淄川区" xfId="6279"/>
    <cellStyle name="常规 2 5 3 23 4" xfId="6280"/>
    <cellStyle name="常规 2 5 3 18 4" xfId="6281"/>
    <cellStyle name="常规 2 5 3 24 2" xfId="6282"/>
    <cellStyle name="常规 2 5 3 19 2" xfId="6283"/>
    <cellStyle name="常规 2 5 3 24 3" xfId="6284"/>
    <cellStyle name="常规 2 5 3 19 3" xfId="6285"/>
    <cellStyle name="常规 2 5 3 24 4" xfId="6286"/>
    <cellStyle name="常规 2 5 3 19 4" xfId="6287"/>
    <cellStyle name="常规 2 5 3 2" xfId="6288"/>
    <cellStyle name="常规 2 5 3 2 10" xfId="6289"/>
    <cellStyle name="常规 2 5 3 2 10 2" xfId="6290"/>
    <cellStyle name="常规 2 5 3 2 10 3" xfId="6291"/>
    <cellStyle name="常规 2 5 3 2 10 4" xfId="6292"/>
    <cellStyle name="常规 2 5 3 2 11" xfId="6293"/>
    <cellStyle name="常规 2 5 3 2 11 2" xfId="6294"/>
    <cellStyle name="常规 2 5 3 2 11 3" xfId="6295"/>
    <cellStyle name="常规 2 5 3 2 11 4" xfId="6296"/>
    <cellStyle name="常规 2 5 3 2 12" xfId="6297"/>
    <cellStyle name="常规 2 5 3 2 12 2" xfId="6298"/>
    <cellStyle name="常规 2 5 3 2 12 3" xfId="6299"/>
    <cellStyle name="常规 2 5 3 2 12 4" xfId="6300"/>
    <cellStyle name="常规 2 5 3 2 13" xfId="6301"/>
    <cellStyle name="常规 2 5 3 2 13 2" xfId="6302"/>
    <cellStyle name="常规 2 5 3 2 13 3" xfId="6303"/>
    <cellStyle name="常规 2 5 3 2 13 4" xfId="6304"/>
    <cellStyle name="常规 2 5 3 2 14" xfId="6305"/>
    <cellStyle name="常规 2 5 3 2 14 3" xfId="6306"/>
    <cellStyle name="常规 2 5 3 2 14 4" xfId="6307"/>
    <cellStyle name="常规 2 5 3 2 15" xfId="6308"/>
    <cellStyle name="常规 2 5 3 2 15 2" xfId="6309"/>
    <cellStyle name="常规 2 5 3 2 15 3" xfId="6310"/>
    <cellStyle name="常规 2 5 3 2 15 4" xfId="6311"/>
    <cellStyle name="常规 2 5 3 2 16 3" xfId="6312"/>
    <cellStyle name="常规 2 5 3 2 16 4" xfId="6313"/>
    <cellStyle name="常规 2 5 3 2 19" xfId="6314"/>
    <cellStyle name="常规 2 5 3 2 2" xfId="6315"/>
    <cellStyle name="常规 2 5 3 2 2 2" xfId="6316"/>
    <cellStyle name="常规 2 5 3 2 2 3" xfId="6317"/>
    <cellStyle name="常规 2 5 3 2 2 4" xfId="6318"/>
    <cellStyle name="常规 2 5 3 2 3" xfId="6319"/>
    <cellStyle name="常规 2 5 3 2 3 2" xfId="6320"/>
    <cellStyle name="常规 2 5 3 2 3 3" xfId="6321"/>
    <cellStyle name="常规 2 5 3 2 3 4" xfId="6322"/>
    <cellStyle name="常规 2 5 3 2 4" xfId="6323"/>
    <cellStyle name="常规 2 5 3 2 4 4" xfId="6324"/>
    <cellStyle name="常规 2 5 3 2 5" xfId="6325"/>
    <cellStyle name="好_芝罘区 2" xfId="6326"/>
    <cellStyle name="常规 2 5 3 2 5 4" xfId="6327"/>
    <cellStyle name="常规 2 5 3 2 6" xfId="6328"/>
    <cellStyle name="常规 2 5 3 2 6 4" xfId="6329"/>
    <cellStyle name="常规 2 5 3 2 7 4" xfId="6330"/>
    <cellStyle name="常规 2 5 3 2 8 4" xfId="6331"/>
    <cellStyle name="常规 2 5 3 2 9 4" xfId="6332"/>
    <cellStyle name="常规 2 5 3 25 3" xfId="6333"/>
    <cellStyle name="常规 2 5 3 31" xfId="6334"/>
    <cellStyle name="常规 2 5 3 26" xfId="6335"/>
    <cellStyle name="常规 2 5 3 26 2" xfId="6336"/>
    <cellStyle name="常规 2 5 3 26 3" xfId="6337"/>
    <cellStyle name="常规 2 5 3 26 4" xfId="6338"/>
    <cellStyle name="常规 2 5 3 32" xfId="6339"/>
    <cellStyle name="常规 2 5 3 27" xfId="6340"/>
    <cellStyle name="常规 2 5 3 27 2" xfId="6341"/>
    <cellStyle name="常规 2 5 3 27 3" xfId="6342"/>
    <cellStyle name="常规 2 5 3 27 4" xfId="6343"/>
    <cellStyle name="常规 2 5 3 28" xfId="6344"/>
    <cellStyle name="常规 2 5 3 28 2" xfId="6345"/>
    <cellStyle name="常规 2 5 3 28 3" xfId="6346"/>
    <cellStyle name="常规 2 5 3 28 4" xfId="6347"/>
    <cellStyle name="常规 2 5 3 29" xfId="6348"/>
    <cellStyle name="常规 2 5 3 29 2" xfId="6349"/>
    <cellStyle name="常规 2 5 3 29 3" xfId="6350"/>
    <cellStyle name="常规 2 5 3 29 4" xfId="6351"/>
    <cellStyle name="常规 2 5 3 3" xfId="6352"/>
    <cellStyle name="好_表二（格式调整，以此为准） 3" xfId="6353"/>
    <cellStyle name="常规 2 5 3 3 2" xfId="6354"/>
    <cellStyle name="好_表二（格式调整，以此为准） 4" xfId="6355"/>
    <cellStyle name="常规 2 5 3 3 3" xfId="6356"/>
    <cellStyle name="好_表二（格式调整，以此为准） 5" xfId="6357"/>
    <cellStyle name="常规 2 5 3 3 4" xfId="6358"/>
    <cellStyle name="常规 2 5 3 4" xfId="6359"/>
    <cellStyle name="常规 2 5 3 4 2" xfId="6360"/>
    <cellStyle name="常规 2 5 3 4 4" xfId="6361"/>
    <cellStyle name="常规 2 5 3 5" xfId="6362"/>
    <cellStyle name="常规 2 5 3 5 2" xfId="6363"/>
    <cellStyle name="常规 2 5 3 5 3" xfId="6364"/>
    <cellStyle name="常规 2 5 3 5 4" xfId="6365"/>
    <cellStyle name="常规 2 5 3 6" xfId="6366"/>
    <cellStyle name="好_30云南_2014年省本级支出预算执行情况表（同口径，12月31日定稿） 3" xfId="6367"/>
    <cellStyle name="常规 2 5 3 6 2" xfId="6368"/>
    <cellStyle name="好_30云南_2014年省本级支出预算执行情况表（同口径，12月31日定稿） 4" xfId="6369"/>
    <cellStyle name="常规 2 5 3 6 3" xfId="6370"/>
    <cellStyle name="好_30云南_2014年省本级支出预算执行情况表（同口径，12月31日定稿） 5" xfId="6371"/>
    <cellStyle name="常规 2 5 3 6 4" xfId="6372"/>
    <cellStyle name="常规 2 5 3 7" xfId="6373"/>
    <cellStyle name="常规 2 5 3 7 2" xfId="6374"/>
    <cellStyle name="常规 2 5 3 7 3" xfId="6375"/>
    <cellStyle name="常规 2 5 3 7 4" xfId="6376"/>
    <cellStyle name="常规 2 6 62 2" xfId="6377"/>
    <cellStyle name="常规 2 6 57 2" xfId="6378"/>
    <cellStyle name="常规 2 5 3 8" xfId="6379"/>
    <cellStyle name="常规 2 5 3 8 2" xfId="6380"/>
    <cellStyle name="常规 2 5 3 8 3" xfId="6381"/>
    <cellStyle name="常规 2 5 3 8 4" xfId="6382"/>
    <cellStyle name="常规 2 6 62 3" xfId="6383"/>
    <cellStyle name="常规 2 6 57 3" xfId="6384"/>
    <cellStyle name="常规 2 5 3 9" xfId="6385"/>
    <cellStyle name="常规 2 5 3 9 2" xfId="6386"/>
    <cellStyle name="常规 2 5 3 9 3" xfId="6387"/>
    <cellStyle name="常规 3 3 5 2 2" xfId="6388"/>
    <cellStyle name="常规 2 5 3 9 4" xfId="6389"/>
    <cellStyle name="常规 2 5 40" xfId="6390"/>
    <cellStyle name="常规 2 5 35" xfId="6391"/>
    <cellStyle name="常规 2 5 40 2" xfId="6392"/>
    <cellStyle name="常规 2 5 35 2" xfId="6393"/>
    <cellStyle name="常规 4 2 2 2" xfId="6394"/>
    <cellStyle name="常规 2 5 40 3" xfId="6395"/>
    <cellStyle name="常规 2 5 35 3" xfId="6396"/>
    <cellStyle name="常规 7 11 2" xfId="6397"/>
    <cellStyle name="常规 4 2 2 3" xfId="6398"/>
    <cellStyle name="常规 2 5 40 4" xfId="6399"/>
    <cellStyle name="常规 2 5 35 4" xfId="6400"/>
    <cellStyle name="常规 3 2 9 2" xfId="6401"/>
    <cellStyle name="常规 2 5 41" xfId="6402"/>
    <cellStyle name="常规 2 5 36" xfId="6403"/>
    <cellStyle name="常规 3 2 9 2 2" xfId="6404"/>
    <cellStyle name="常规 2 5 41 2" xfId="6405"/>
    <cellStyle name="常规 2 5 36 2" xfId="6406"/>
    <cellStyle name="常规 4 2 3 2" xfId="6407"/>
    <cellStyle name="常规 3 2 9 2 3" xfId="6408"/>
    <cellStyle name="常规 2 5 41 3" xfId="6409"/>
    <cellStyle name="常规 2 5 36 3" xfId="6410"/>
    <cellStyle name="常规 4 2 3 3" xfId="6411"/>
    <cellStyle name="常规 2 5 41 4" xfId="6412"/>
    <cellStyle name="常规 2 5 36 4" xfId="6413"/>
    <cellStyle name="常规 5 10 2 3" xfId="6414"/>
    <cellStyle name="常规 2 5 42 2" xfId="6415"/>
    <cellStyle name="常规 2 5 37 2" xfId="6416"/>
    <cellStyle name="常规 4 2 4 2" xfId="6417"/>
    <cellStyle name="常规 2 5 42 3" xfId="6418"/>
    <cellStyle name="常规 2 5 37 3" xfId="6419"/>
    <cellStyle name="常规 4 2 4 3" xfId="6420"/>
    <cellStyle name="常规 2 5 42 4" xfId="6421"/>
    <cellStyle name="常规 2 5 37 4" xfId="6422"/>
    <cellStyle name="常规 2 5 43 2" xfId="6423"/>
    <cellStyle name="常规 2 5 38 2" xfId="6424"/>
    <cellStyle name="常规 4 2 5 2" xfId="6425"/>
    <cellStyle name="常规 2 5 43 3" xfId="6426"/>
    <cellStyle name="常规 2 5 38 3" xfId="6427"/>
    <cellStyle name="常规 4 2 5 3" xfId="6428"/>
    <cellStyle name="常规 2 5 43 4" xfId="6429"/>
    <cellStyle name="常规 2 5 38 4" xfId="6430"/>
    <cellStyle name="常规 2 5 44 2" xfId="6431"/>
    <cellStyle name="常规 2 5 39 2" xfId="6432"/>
    <cellStyle name="常规 4 2 6 2" xfId="6433"/>
    <cellStyle name="常规 2 5 44 3" xfId="6434"/>
    <cellStyle name="常规 2 5 39 3" xfId="6435"/>
    <cellStyle name="常规 4 2 6 3" xfId="6436"/>
    <cellStyle name="常规 2 5 44 4" xfId="6437"/>
    <cellStyle name="常规 2 5 39 4" xfId="6438"/>
    <cellStyle name="常规 2 7 3 2 10" xfId="6439"/>
    <cellStyle name="常规 2 5 4" xfId="6440"/>
    <cellStyle name="常规 2 5 4 10" xfId="6441"/>
    <cellStyle name="常规 2 5 4 10 2" xfId="6442"/>
    <cellStyle name="常规 2 5 4 10 3" xfId="6443"/>
    <cellStyle name="常规 2 5 4 10 4" xfId="6444"/>
    <cellStyle name="常规 96 2" xfId="6445"/>
    <cellStyle name="常规 2 5 4 11" xfId="6446"/>
    <cellStyle name="常规 96 2 2" xfId="6447"/>
    <cellStyle name="常规 4 3 2 9 2 3" xfId="6448"/>
    <cellStyle name="常规 2 5 4 11 2" xfId="6449"/>
    <cellStyle name="常规 96 2 3" xfId="6450"/>
    <cellStyle name="常规 2 5 4 11 3" xfId="6451"/>
    <cellStyle name="常规 2 5 4 11 4" xfId="6452"/>
    <cellStyle name="常规 96 3" xfId="6453"/>
    <cellStyle name="常规 2 5 4 12" xfId="6454"/>
    <cellStyle name="常规 2 5 4 12 2" xfId="6455"/>
    <cellStyle name="常规 2 5 4 12 3" xfId="6456"/>
    <cellStyle name="常规 2 5 4 12 4" xfId="6457"/>
    <cellStyle name="常规 96 4" xfId="6458"/>
    <cellStyle name="常规 2 5 4 13" xfId="6459"/>
    <cellStyle name="常规 2 5 4 13 2" xfId="6460"/>
    <cellStyle name="常规 2 5 4 13 3" xfId="6461"/>
    <cellStyle name="常规 2 5 4 13 4" xfId="6462"/>
    <cellStyle name="好_2015年菏泽市曹县人大预算 2" xfId="6463"/>
    <cellStyle name="常规 96 5" xfId="6464"/>
    <cellStyle name="常规 2 5 4 14" xfId="6465"/>
    <cellStyle name="好_2015年菏泽市曹县人大预算 2 2" xfId="6466"/>
    <cellStyle name="常规 2 5 4 14 2" xfId="6467"/>
    <cellStyle name="好_2015年菏泽市曹县人大预算 2 3" xfId="6468"/>
    <cellStyle name="常规 2 5 4 14 3" xfId="6469"/>
    <cellStyle name="常规 2 5 4 14 4" xfId="6470"/>
    <cellStyle name="好_2015年菏泽市曹县人大预算 3" xfId="6471"/>
    <cellStyle name="常规 2 5 4 20" xfId="6472"/>
    <cellStyle name="常规 2 5 4 15" xfId="6473"/>
    <cellStyle name="常规 2 5 4 20 2" xfId="6474"/>
    <cellStyle name="常规 2 5 4 15 2" xfId="6475"/>
    <cellStyle name="常规 2 5 4 20 3" xfId="6476"/>
    <cellStyle name="常规 2 5 4 15 3" xfId="6477"/>
    <cellStyle name="常规 2 5 4 20 4" xfId="6478"/>
    <cellStyle name="常规 2 5 4 15 4" xfId="6479"/>
    <cellStyle name="好_2015年菏泽市曹县人大预算 4" xfId="6480"/>
    <cellStyle name="常规 2 5 4 21" xfId="6481"/>
    <cellStyle name="常规 2 5 4 16" xfId="6482"/>
    <cellStyle name="常规 2 5 4 21 2" xfId="6483"/>
    <cellStyle name="常规 2 5 4 16 2" xfId="6484"/>
    <cellStyle name="常规 2 5 4 21 3" xfId="6485"/>
    <cellStyle name="常规 2 5 4 16 3" xfId="6486"/>
    <cellStyle name="常规 2 5 4 21 4" xfId="6487"/>
    <cellStyle name="常规 2 5 4 16 4" xfId="6488"/>
    <cellStyle name="好_2015年菏泽市曹县人大预算 5" xfId="6489"/>
    <cellStyle name="常规 2 5 4 22" xfId="6490"/>
    <cellStyle name="常规 2 5 4 17" xfId="6491"/>
    <cellStyle name="常规 2 5 4 22 2" xfId="6492"/>
    <cellStyle name="常规 2 5 4 17 2" xfId="6493"/>
    <cellStyle name="常规 2 5 4 22 3" xfId="6494"/>
    <cellStyle name="常规 2 5 4 17 3" xfId="6495"/>
    <cellStyle name="常规 7 2 2 2 2" xfId="6496"/>
    <cellStyle name="常规 2 5 4 22 4" xfId="6497"/>
    <cellStyle name="常规 2 5 4 17 4" xfId="6498"/>
    <cellStyle name="常规 2 5 4 23" xfId="6499"/>
    <cellStyle name="常规 2 5 4 18" xfId="6500"/>
    <cellStyle name="好_2015年菏泽市定陶县人大预算 2 3" xfId="6501"/>
    <cellStyle name="常规 2 5 4 23 2" xfId="6502"/>
    <cellStyle name="常规 2 5 4 18 2" xfId="6503"/>
    <cellStyle name="常规 2 5 4 23 3" xfId="6504"/>
    <cellStyle name="常规 2 5 4 18 3" xfId="6505"/>
    <cellStyle name="常规 2 5 4 23 4" xfId="6506"/>
    <cellStyle name="常规 2 5 4 18 4" xfId="6507"/>
    <cellStyle name="常规 2 5 4 24" xfId="6508"/>
    <cellStyle name="常规 2 5 4 19" xfId="6509"/>
    <cellStyle name="常规 2 5 4 24 2" xfId="6510"/>
    <cellStyle name="常规 2 5 4 19 2" xfId="6511"/>
    <cellStyle name="常规 2 5 4 24 3" xfId="6512"/>
    <cellStyle name="常规 2 5 4 19 3" xfId="6513"/>
    <cellStyle name="常规 2 5 4 24 4" xfId="6514"/>
    <cellStyle name="常规 2 5 4 19 4" xfId="6515"/>
    <cellStyle name="常规 2 7 3 2 10 2" xfId="6516"/>
    <cellStyle name="常规 2 5 4 2" xfId="6517"/>
    <cellStyle name="常规 2 5 4 2 2" xfId="6518"/>
    <cellStyle name="常规 2 5 4 2 3" xfId="6519"/>
    <cellStyle name="常规 2 5 4 2 4" xfId="6520"/>
    <cellStyle name="常规 2 5 4 30" xfId="6521"/>
    <cellStyle name="常规 2 5 4 25" xfId="6522"/>
    <cellStyle name="常规 5 6 2 3" xfId="6523"/>
    <cellStyle name="常规 2 5 4 25 2" xfId="6524"/>
    <cellStyle name="常规 5 2 2 4 2 2" xfId="6525"/>
    <cellStyle name="常规 2 5 4 25 3" xfId="6526"/>
    <cellStyle name="常规 5 2 2 4 2 3" xfId="6527"/>
    <cellStyle name="常规 2 5 4 25 4" xfId="6528"/>
    <cellStyle name="常规 2 5 4 31" xfId="6529"/>
    <cellStyle name="常规 2 5 4 26" xfId="6530"/>
    <cellStyle name="常规 2 5 4 26 2" xfId="6531"/>
    <cellStyle name="常规 2 5 4 26 3" xfId="6532"/>
    <cellStyle name="常规 2 5 4 26 4" xfId="6533"/>
    <cellStyle name="常规 2 5 4 27" xfId="6534"/>
    <cellStyle name="常规 2 5 4 27 2" xfId="6535"/>
    <cellStyle name="常规 2 5 4 27 3" xfId="6536"/>
    <cellStyle name="常规 2 5 4 27 4" xfId="6537"/>
    <cellStyle name="常规 2 5 4 28" xfId="6538"/>
    <cellStyle name="常规 2 5 4 28 2" xfId="6539"/>
    <cellStyle name="常规 2 5 4 28 3" xfId="6540"/>
    <cellStyle name="常规 2 5 4 28 4" xfId="6541"/>
    <cellStyle name="常规 2 5 4 29" xfId="6542"/>
    <cellStyle name="好_牟平区_龙口修改15 2" xfId="6543"/>
    <cellStyle name="常规 2 7 3 2 10 3" xfId="6544"/>
    <cellStyle name="常规 2 5 4 3" xfId="6545"/>
    <cellStyle name="好_牟平区_龙口修改15 2 2" xfId="6546"/>
    <cellStyle name="常规 2 5 4 3 2" xfId="6547"/>
    <cellStyle name="好_牟平区_龙口修改15 2 3" xfId="6548"/>
    <cellStyle name="常规 2 5 4 3 3" xfId="6549"/>
    <cellStyle name="常规 2 5 4 3 4" xfId="6550"/>
    <cellStyle name="好_牟平区_龙口修改15 3" xfId="6551"/>
    <cellStyle name="常规 2 7 3 2 10 4" xfId="6552"/>
    <cellStyle name="常规 2 5 4 4" xfId="6553"/>
    <cellStyle name="常规 2 5 4 4 2" xfId="6554"/>
    <cellStyle name="常规 2 5 4 4 3" xfId="6555"/>
    <cellStyle name="常规 2 5 4 4 4" xfId="6556"/>
    <cellStyle name="好_牟平区_龙口修改15 4" xfId="6557"/>
    <cellStyle name="常规 2 5 4 5" xfId="6558"/>
    <cellStyle name="常规 2 5 4 5 2" xfId="6559"/>
    <cellStyle name="常规 2 5 4 5 3" xfId="6560"/>
    <cellStyle name="常规 2 5 4 5 4" xfId="6561"/>
    <cellStyle name="好_牟平区_龙口修改15 5" xfId="6562"/>
    <cellStyle name="常规 2 5 4 6" xfId="6563"/>
    <cellStyle name="常规 2 5 4 6 2" xfId="6564"/>
    <cellStyle name="常规 2 5 4 6 3" xfId="6565"/>
    <cellStyle name="常规 2 5 4 6 4" xfId="6566"/>
    <cellStyle name="常规 2 5 4 7" xfId="6567"/>
    <cellStyle name="常规 2 5 4 7 2" xfId="6568"/>
    <cellStyle name="常规 2 5 4 7 3" xfId="6569"/>
    <cellStyle name="常规 2 5 4 7 4" xfId="6570"/>
    <cellStyle name="常规 2 6 63 2" xfId="6571"/>
    <cellStyle name="常规 2 6 58 2" xfId="6572"/>
    <cellStyle name="常规 2 5 4 8" xfId="6573"/>
    <cellStyle name="常规 2 5 4 8 2" xfId="6574"/>
    <cellStyle name="常规 2 5 4 8 3" xfId="6575"/>
    <cellStyle name="常规 2 5 4 8 4" xfId="6576"/>
    <cellStyle name="常规 2 6 63 3" xfId="6577"/>
    <cellStyle name="常规 2 6 58 3" xfId="6578"/>
    <cellStyle name="常规 2 5 4 9" xfId="6579"/>
    <cellStyle name="常规 2 5 4 9 2" xfId="6580"/>
    <cellStyle name="常规 2 5 4 9 3" xfId="6581"/>
    <cellStyle name="常规 3 3 6 2 2" xfId="6582"/>
    <cellStyle name="常规 2 5 4 9 4" xfId="6583"/>
    <cellStyle name="好_表3区级收入执行  2" xfId="6584"/>
    <cellStyle name="常规 2 5 50" xfId="6585"/>
    <cellStyle name="常规 2 5 45" xfId="6586"/>
    <cellStyle name="好_表3区级收入执行  2 2" xfId="6587"/>
    <cellStyle name="常规 2 5 50 2" xfId="6588"/>
    <cellStyle name="常规 2 5 45 2" xfId="6589"/>
    <cellStyle name="好_表3区级收入执行  2 3" xfId="6590"/>
    <cellStyle name="常规 4 2 7 2" xfId="6591"/>
    <cellStyle name="常规 2 5 50 3" xfId="6592"/>
    <cellStyle name="常规 2 5 45 3" xfId="6593"/>
    <cellStyle name="常规 4 2 7 3" xfId="6594"/>
    <cellStyle name="常规 2 5 50 4" xfId="6595"/>
    <cellStyle name="常规 2 5 45 4" xfId="6596"/>
    <cellStyle name="好_表3区级收入执行  3" xfId="6597"/>
    <cellStyle name="常规 2 5 51" xfId="6598"/>
    <cellStyle name="常规 2 5 46" xfId="6599"/>
    <cellStyle name="常规 2 5 51 2" xfId="6600"/>
    <cellStyle name="常规 2 5 46 2" xfId="6601"/>
    <cellStyle name="常规 4 2 8 2" xfId="6602"/>
    <cellStyle name="常规 2 5 51 3" xfId="6603"/>
    <cellStyle name="常规 2 5 46 3" xfId="6604"/>
    <cellStyle name="常规 4 2 8 3" xfId="6605"/>
    <cellStyle name="常规 2 5 51 4" xfId="6606"/>
    <cellStyle name="常规 2 5 46 4" xfId="6607"/>
    <cellStyle name="好_表3区级收入执行  4" xfId="6608"/>
    <cellStyle name="常规 2 5 52" xfId="6609"/>
    <cellStyle name="常规 2 5 47" xfId="6610"/>
    <cellStyle name="常规 2 5 52 2" xfId="6611"/>
    <cellStyle name="常规 2 5 47 2" xfId="6612"/>
    <cellStyle name="常规 4 2 9 2" xfId="6613"/>
    <cellStyle name="常规 2 5 52 3" xfId="6614"/>
    <cellStyle name="常规 2 5 47 3" xfId="6615"/>
    <cellStyle name="常规 4 2 9 3" xfId="6616"/>
    <cellStyle name="常规 2 5 52 4" xfId="6617"/>
    <cellStyle name="常规 2 5 47 4" xfId="6618"/>
    <cellStyle name="好_表3区级收入执行  5" xfId="6619"/>
    <cellStyle name="常规 2 5 53" xfId="6620"/>
    <cellStyle name="常规 2 5 48" xfId="6621"/>
    <cellStyle name="常规 2 5 53 2" xfId="6622"/>
    <cellStyle name="常规 2 5 48 2" xfId="6623"/>
    <cellStyle name="常规 2 5 53 3" xfId="6624"/>
    <cellStyle name="常规 2 5 48 3" xfId="6625"/>
    <cellStyle name="常规 2 5 53 4" xfId="6626"/>
    <cellStyle name="常规 2 5 48 4" xfId="6627"/>
    <cellStyle name="好_表4_03淄博" xfId="6628"/>
    <cellStyle name="常规 2 5 54" xfId="6629"/>
    <cellStyle name="常规 2 5 49" xfId="6630"/>
    <cellStyle name="常规 2 7 3 2 11" xfId="6631"/>
    <cellStyle name="常规 2 5 5" xfId="6632"/>
    <cellStyle name="常规 2 5 5 10" xfId="6633"/>
    <cellStyle name="常规 2 5 5 10 2" xfId="6634"/>
    <cellStyle name="好_2016年4月收支情况表 2 2" xfId="6635"/>
    <cellStyle name="常规 2 5 5 10 3" xfId="6636"/>
    <cellStyle name="好_2016年4月收支情况表 2 3" xfId="6637"/>
    <cellStyle name="常规 2 5 5 10 4" xfId="6638"/>
    <cellStyle name="常规 2 5 5 11" xfId="6639"/>
    <cellStyle name="常规 2 5 5 12" xfId="6640"/>
    <cellStyle name="常规 2 5 5 13" xfId="6641"/>
    <cellStyle name="常规 2 7 3 2 11 2" xfId="6642"/>
    <cellStyle name="常规 2 5 5 2" xfId="6643"/>
    <cellStyle name="常规 2 5 5 2 2" xfId="6644"/>
    <cellStyle name="常规 2 5 5 2 3" xfId="6645"/>
    <cellStyle name="好_定陶县 2015年预算表格（2015.3.17）" xfId="6646"/>
    <cellStyle name="常规 2 5 5 2 4" xfId="6647"/>
    <cellStyle name="常规 2 7 3 2 11 3" xfId="6648"/>
    <cellStyle name="常规 2 5 5 3" xfId="6649"/>
    <cellStyle name="常规 2 5 5 3 2" xfId="6650"/>
    <cellStyle name="常规 2 5 5 3 3" xfId="6651"/>
    <cellStyle name="常规 2 5 5 3 4" xfId="6652"/>
    <cellStyle name="常规 2 7 3 2 11 4" xfId="6653"/>
    <cellStyle name="常规 2 5 5 4" xfId="6654"/>
    <cellStyle name="常规 2 5 5 4 2" xfId="6655"/>
    <cellStyle name="常规 2 5 5 4 3" xfId="6656"/>
    <cellStyle name="常规 2 5 5 4 4" xfId="6657"/>
    <cellStyle name="常规 3 5 10 2 2" xfId="6658"/>
    <cellStyle name="常规 2 5 5 5" xfId="6659"/>
    <cellStyle name="常规 2 5 5 5 2" xfId="6660"/>
    <cellStyle name="常规 2 5 5 5 3" xfId="6661"/>
    <cellStyle name="常规 2 5 5 5 4" xfId="6662"/>
    <cellStyle name="常规 3 5 10 2 3" xfId="6663"/>
    <cellStyle name="常规 3 2 23 2 2" xfId="6664"/>
    <cellStyle name="常规 2 5 5 6" xfId="6665"/>
    <cellStyle name="常规 2 5 5 6 2" xfId="6666"/>
    <cellStyle name="好_市本级 2 2" xfId="6667"/>
    <cellStyle name="常规 2 5 5 6 3" xfId="6668"/>
    <cellStyle name="常规 3 2 23 2 3" xfId="6669"/>
    <cellStyle name="常规 2 5 5 7" xfId="6670"/>
    <cellStyle name="常规 2 5 5 7 2" xfId="6671"/>
    <cellStyle name="常规 2 5 5 7 3" xfId="6672"/>
    <cellStyle name="常规 2 5 5 7 4" xfId="6673"/>
    <cellStyle name="常规 2 6 64 2" xfId="6674"/>
    <cellStyle name="常规 2 6 59 2" xfId="6675"/>
    <cellStyle name="常规 2 5 5 8" xfId="6676"/>
    <cellStyle name="常规 2 5 5 8 2" xfId="6677"/>
    <cellStyle name="常规 2 5 5 8 3" xfId="6678"/>
    <cellStyle name="常规 2 5 5 8 4" xfId="6679"/>
    <cellStyle name="常规 2 6 64 3" xfId="6680"/>
    <cellStyle name="常规 2 6 59 3" xfId="6681"/>
    <cellStyle name="常规 2 5 5 9" xfId="6682"/>
    <cellStyle name="常规 2 5 5 9 2" xfId="6683"/>
    <cellStyle name="常规 2 5 5 9 3" xfId="6684"/>
    <cellStyle name="好_2015年省级预算表格布置（表12-带公式，定稿） 2" xfId="6685"/>
    <cellStyle name="常规 3 3 7 2 2" xfId="6686"/>
    <cellStyle name="常规 2 5 5 9 4" xfId="6687"/>
    <cellStyle name="常规 2 5 60" xfId="6688"/>
    <cellStyle name="常规 2 5 55" xfId="6689"/>
    <cellStyle name="常规 70" xfId="6690"/>
    <cellStyle name="常规 65" xfId="6691"/>
    <cellStyle name="常规 2 5 60 2" xfId="6692"/>
    <cellStyle name="常规 2 5 55 2" xfId="6693"/>
    <cellStyle name="常规 71" xfId="6694"/>
    <cellStyle name="常规 66" xfId="6695"/>
    <cellStyle name="常规 2 5 60 3" xfId="6696"/>
    <cellStyle name="常规 2 5 55 3" xfId="6697"/>
    <cellStyle name="常规 72" xfId="6698"/>
    <cellStyle name="常规 67" xfId="6699"/>
    <cellStyle name="常规 2 5 60 4" xfId="6700"/>
    <cellStyle name="常规 2 5 55 4" xfId="6701"/>
    <cellStyle name="常规 2 5 61" xfId="6702"/>
    <cellStyle name="常规 2 5 56" xfId="6703"/>
    <cellStyle name="常规 2 5 61 2" xfId="6704"/>
    <cellStyle name="常规 2 5 56 2" xfId="6705"/>
    <cellStyle name="常规 2 5 61 3" xfId="6706"/>
    <cellStyle name="常规 2 5 56 3" xfId="6707"/>
    <cellStyle name="常规 2 5 61 4" xfId="6708"/>
    <cellStyle name="常规 2 5 56 4" xfId="6709"/>
    <cellStyle name="常规 2 5 62" xfId="6710"/>
    <cellStyle name="常规 2 5 57" xfId="6711"/>
    <cellStyle name="常规 2 5 62 2" xfId="6712"/>
    <cellStyle name="常规 2 5 57 2" xfId="6713"/>
    <cellStyle name="常规 2 5 62 3" xfId="6714"/>
    <cellStyle name="常规 2 5 57 3" xfId="6715"/>
    <cellStyle name="常规 2 5 62 4" xfId="6716"/>
    <cellStyle name="常规 2 5 57 4" xfId="6717"/>
    <cellStyle name="常规 2 5 63" xfId="6718"/>
    <cellStyle name="常规 2 5 58" xfId="6719"/>
    <cellStyle name="常规 2 5 63 2" xfId="6720"/>
    <cellStyle name="常规 2 5 58 2" xfId="6721"/>
    <cellStyle name="常规 2 5 63 3" xfId="6722"/>
    <cellStyle name="常规 2 5 58 3" xfId="6723"/>
    <cellStyle name="常规 2 5 63 4" xfId="6724"/>
    <cellStyle name="常规 2 5 58 4" xfId="6725"/>
    <cellStyle name="常规 2 5 64" xfId="6726"/>
    <cellStyle name="常规 2 5 59" xfId="6727"/>
    <cellStyle name="常规 2 5 64 2" xfId="6728"/>
    <cellStyle name="常规 2 5 59 2" xfId="6729"/>
    <cellStyle name="常规 2 5 64 3" xfId="6730"/>
    <cellStyle name="常规 2 5 59 3" xfId="6731"/>
    <cellStyle name="常规 2 5 64 4" xfId="6732"/>
    <cellStyle name="常规 2 5 59 4" xfId="6733"/>
    <cellStyle name="好_黄岛 4" xfId="6734"/>
    <cellStyle name="常规 2 7 3 2 12 2" xfId="6735"/>
    <cellStyle name="常规 2 5 6 2" xfId="6736"/>
    <cellStyle name="好_黄岛 5" xfId="6737"/>
    <cellStyle name="常规 2 7 3 2 12 3" xfId="6738"/>
    <cellStyle name="常规 2 5 6 3" xfId="6739"/>
    <cellStyle name="常规 2 7 3 2 12 4" xfId="6740"/>
    <cellStyle name="常规 2 5 6 4" xfId="6741"/>
    <cellStyle name="常规 2 5 67" xfId="6742"/>
    <cellStyle name="常规 2 7 3 2 13 4" xfId="6743"/>
    <cellStyle name="常规 2 5 7 4" xfId="6744"/>
    <cellStyle name="常规 2 7 3 2 14 2" xfId="6745"/>
    <cellStyle name="常规 2 5 8 2" xfId="6746"/>
    <cellStyle name="常规 2 7 3 2 14 3" xfId="6747"/>
    <cellStyle name="常规 2 5 8 3" xfId="6748"/>
    <cellStyle name="常规 2 7 3 2 14 4" xfId="6749"/>
    <cellStyle name="常规 2 5 8 4" xfId="6750"/>
    <cellStyle name="常规 2 7 3 2 15" xfId="6751"/>
    <cellStyle name="常规 2 5 9" xfId="6752"/>
    <cellStyle name="常规 2 7 3 2 15 2" xfId="6753"/>
    <cellStyle name="常规 2 5 9 2" xfId="6754"/>
    <cellStyle name="常规 2 7 3 2 15 3" xfId="6755"/>
    <cellStyle name="常规 2 5 9 3" xfId="6756"/>
    <cellStyle name="常规 2 7 3 2 15 4" xfId="6757"/>
    <cellStyle name="常规 2 5 9 4" xfId="6758"/>
    <cellStyle name="好_莱阳市_龙口修改15 5" xfId="6759"/>
    <cellStyle name="常规 4 3 4" xfId="6760"/>
    <cellStyle name="常规 2 5_06烟台" xfId="6761"/>
    <cellStyle name="常规 2 50 4" xfId="6762"/>
    <cellStyle name="常规 2 57" xfId="6763"/>
    <cellStyle name="常规 3 3 3 3" xfId="6764"/>
    <cellStyle name="常规 2 57 2" xfId="6765"/>
    <cellStyle name="常规 2 58" xfId="6766"/>
    <cellStyle name="常规 2 59" xfId="6767"/>
    <cellStyle name="常规 2 6" xfId="6768"/>
    <cellStyle name="常规 2 6 10" xfId="6769"/>
    <cellStyle name="常规 2 6 10 2" xfId="6770"/>
    <cellStyle name="常规 2 6 10 3" xfId="6771"/>
    <cellStyle name="常规 2 6 10 4" xfId="6772"/>
    <cellStyle name="常规 2 6 11" xfId="6773"/>
    <cellStyle name="常规 2 6 12" xfId="6774"/>
    <cellStyle name="好_高新区_龙口修改15 2 3" xfId="6775"/>
    <cellStyle name="常规 2 6 12 4" xfId="6776"/>
    <cellStyle name="常规 2 6 13" xfId="6777"/>
    <cellStyle name="常规 2 6 13 4" xfId="6778"/>
    <cellStyle name="常规 2 6 14" xfId="6779"/>
    <cellStyle name="常规 2 6 14 4" xfId="6780"/>
    <cellStyle name="常规 2 6 20" xfId="6781"/>
    <cellStyle name="常规 2 6 15" xfId="6782"/>
    <cellStyle name="常规 2 6 20 2" xfId="6783"/>
    <cellStyle name="常规 2 6 15 2" xfId="6784"/>
    <cellStyle name="常规 2 6 20 3" xfId="6785"/>
    <cellStyle name="常规 2 6 15 3" xfId="6786"/>
    <cellStyle name="常规 2 6 20 4" xfId="6787"/>
    <cellStyle name="常规 2 6 15 4" xfId="6788"/>
    <cellStyle name="常规 52 2 2" xfId="6789"/>
    <cellStyle name="常规 47 2 2" xfId="6790"/>
    <cellStyle name="常规 2 6 21 4" xfId="6791"/>
    <cellStyle name="常规 2 6 16 4" xfId="6792"/>
    <cellStyle name="常规 2 6 22" xfId="6793"/>
    <cellStyle name="常规 2 6 17" xfId="6794"/>
    <cellStyle name="常规 2 6 22 2" xfId="6795"/>
    <cellStyle name="常规 2 6 17 2" xfId="6796"/>
    <cellStyle name="常规 2 6 22 3" xfId="6797"/>
    <cellStyle name="常规 2 6 17 3" xfId="6798"/>
    <cellStyle name="常规 2 6 22 4" xfId="6799"/>
    <cellStyle name="常规 2 6 17 4" xfId="6800"/>
    <cellStyle name="常规 2 6 23" xfId="6801"/>
    <cellStyle name="常规 2 6 18" xfId="6802"/>
    <cellStyle name="常规 2 6 23 2" xfId="6803"/>
    <cellStyle name="常规 2 6 18 2" xfId="6804"/>
    <cellStyle name="常规 2 6 23 3" xfId="6805"/>
    <cellStyle name="常规 2 6 18 3" xfId="6806"/>
    <cellStyle name="常规 2 6 23 4" xfId="6807"/>
    <cellStyle name="常规 2 6 18 4" xfId="6808"/>
    <cellStyle name="常规 2 6 24" xfId="6809"/>
    <cellStyle name="常规 2 6 19" xfId="6810"/>
    <cellStyle name="常规 2 6 24 2" xfId="6811"/>
    <cellStyle name="常规 2 6 19 2" xfId="6812"/>
    <cellStyle name="常规 2 6 24 3" xfId="6813"/>
    <cellStyle name="常规 2 6 19 3" xfId="6814"/>
    <cellStyle name="常规 2 6 24 4" xfId="6815"/>
    <cellStyle name="常规 2 6 19 4" xfId="6816"/>
    <cellStyle name="常规 2 6 2" xfId="6817"/>
    <cellStyle name="常规 2 6 2 10 2" xfId="6818"/>
    <cellStyle name="常规 2 6 2 10 3" xfId="6819"/>
    <cellStyle name="常规 2 6 2 10 4" xfId="6820"/>
    <cellStyle name="常规 2 6 2 11 2" xfId="6821"/>
    <cellStyle name="常规 2 6 2 11 3" xfId="6822"/>
    <cellStyle name="常规 2 6 2 11 4" xfId="6823"/>
    <cellStyle name="常规 2 6 2 12" xfId="6824"/>
    <cellStyle name="常规 2 6 2 12 2" xfId="6825"/>
    <cellStyle name="常规 2 6 2 12 3" xfId="6826"/>
    <cellStyle name="常规 2 6 2 12 4" xfId="6827"/>
    <cellStyle name="常规 2 6 2 13" xfId="6828"/>
    <cellStyle name="常规 2 6 2 13 2" xfId="6829"/>
    <cellStyle name="常规 2 6 2 13 3" xfId="6830"/>
    <cellStyle name="常规 2 6 2 13 4" xfId="6831"/>
    <cellStyle name="常规 2 6 2 14" xfId="6832"/>
    <cellStyle name="常规 2 6 2 14 2" xfId="6833"/>
    <cellStyle name="常规 2 6 2 14 3" xfId="6834"/>
    <cellStyle name="常规 2 6 2 14 4" xfId="6835"/>
    <cellStyle name="常规 2 6 2 20" xfId="6836"/>
    <cellStyle name="常规 2 6 2 15" xfId="6837"/>
    <cellStyle name="常规 2 6 2 20 2" xfId="6838"/>
    <cellStyle name="常规 2 6 2 15 2" xfId="6839"/>
    <cellStyle name="常规 2 6 2 20 3" xfId="6840"/>
    <cellStyle name="常规 2 6 2 15 3" xfId="6841"/>
    <cellStyle name="常规 2 6 2 20 4" xfId="6842"/>
    <cellStyle name="常规 2 6 2 15 4" xfId="6843"/>
    <cellStyle name="常规 2 6 2 21" xfId="6844"/>
    <cellStyle name="常规 2 6 2 16" xfId="6845"/>
    <cellStyle name="常规 2 6 2 21 2" xfId="6846"/>
    <cellStyle name="常规 2 6 2 16 2" xfId="6847"/>
    <cellStyle name="常规 2 6 2 21 3" xfId="6848"/>
    <cellStyle name="常规 2 6 2 16 3" xfId="6849"/>
    <cellStyle name="好_表9_表1全区收入执行 " xfId="6850"/>
    <cellStyle name="常规 2 6 2 21 4" xfId="6851"/>
    <cellStyle name="常规 2 6 2 16 4" xfId="6852"/>
    <cellStyle name="常规 2 6 2 22" xfId="6853"/>
    <cellStyle name="常规 2 6 2 17" xfId="6854"/>
    <cellStyle name="常规 2 6 2 22 2" xfId="6855"/>
    <cellStyle name="常规 2 6 2 17 2" xfId="6856"/>
    <cellStyle name="常规 2 6 2 22 3" xfId="6857"/>
    <cellStyle name="常规 2 6 2 17 3" xfId="6858"/>
    <cellStyle name="常规 2 6 2 22 4" xfId="6859"/>
    <cellStyle name="常规 2 6 2 17 4" xfId="6860"/>
    <cellStyle name="常规 2 6 2 23" xfId="6861"/>
    <cellStyle name="常规 2 6 2 18" xfId="6862"/>
    <cellStyle name="常规 2 6 2 23 2" xfId="6863"/>
    <cellStyle name="常规 2 6 2 18 2" xfId="6864"/>
    <cellStyle name="常规 2 6 2 23 3" xfId="6865"/>
    <cellStyle name="常规 2 6 2 18 3" xfId="6866"/>
    <cellStyle name="常规 2 6 2 23 4" xfId="6867"/>
    <cellStyle name="常规 2 6 2 18 4" xfId="6868"/>
    <cellStyle name="常规 2 6 2 24" xfId="6869"/>
    <cellStyle name="常规 2 6 2 19" xfId="6870"/>
    <cellStyle name="常规 2 6 2 24 2" xfId="6871"/>
    <cellStyle name="常规 2 6 2 19 2" xfId="6872"/>
    <cellStyle name="常规 2 6 2 24 3" xfId="6873"/>
    <cellStyle name="常规 2 6 2 19 3" xfId="6874"/>
    <cellStyle name="常规 2 6 2 24 4" xfId="6875"/>
    <cellStyle name="常规 2 6 2 19 4" xfId="6876"/>
    <cellStyle name="常规 2 6 2 2" xfId="6877"/>
    <cellStyle name="常规 2 6 2 2 10" xfId="6878"/>
    <cellStyle name="常规 2 6 2 2 10 2" xfId="6879"/>
    <cellStyle name="常规 2 6 2 2 10 3" xfId="6880"/>
    <cellStyle name="常规 2 6 2 2 10 4" xfId="6881"/>
    <cellStyle name="常规 2 6 2 2 11" xfId="6882"/>
    <cellStyle name="常规 2 6 2 2 11 2" xfId="6883"/>
    <cellStyle name="常规 2 6 2 2 11 3" xfId="6884"/>
    <cellStyle name="常规 2 6 2 2 11 4" xfId="6885"/>
    <cellStyle name="常规 2 6 2 2 12" xfId="6886"/>
    <cellStyle name="常规 2 6 2 2 12 2" xfId="6887"/>
    <cellStyle name="常规 2 6 2 2 12 3" xfId="6888"/>
    <cellStyle name="常规 2 6 2 2 12 4" xfId="6889"/>
    <cellStyle name="常规 2 6 2 2 13" xfId="6890"/>
    <cellStyle name="常规 2 6 2 2 13 2" xfId="6891"/>
    <cellStyle name="常规 2 6 2 2 13 3" xfId="6892"/>
    <cellStyle name="常规 2 6 2 2 13 4" xfId="6893"/>
    <cellStyle name="常规 2 6 2 2 14" xfId="6894"/>
    <cellStyle name="常规 2 6 2 2 14 2" xfId="6895"/>
    <cellStyle name="常规 2 6 2 2 14 3" xfId="6896"/>
    <cellStyle name="常规 2 6 2 2 14 4" xfId="6897"/>
    <cellStyle name="常规 2 6 2 2 15" xfId="6898"/>
    <cellStyle name="好_2015年临朐县人大预算 5" xfId="6899"/>
    <cellStyle name="常规 2 6 2 2 15 2" xfId="6900"/>
    <cellStyle name="常规 2 6 2 2 15 4" xfId="6901"/>
    <cellStyle name="常规 2 6 2 2 16" xfId="6902"/>
    <cellStyle name="常规 2 6 2 2 16 2" xfId="6903"/>
    <cellStyle name="常规 2 6 2 2 16 3" xfId="6904"/>
    <cellStyle name="常规 2 6 2 2 16 4" xfId="6905"/>
    <cellStyle name="常规 2 6 2 2 17" xfId="6906"/>
    <cellStyle name="常规 2 6 2 2 18" xfId="6907"/>
    <cellStyle name="常规 2 6 2 2 19" xfId="6908"/>
    <cellStyle name="常规 2 6 2 2 2" xfId="6909"/>
    <cellStyle name="常规 2 6 2 2 2 2" xfId="6910"/>
    <cellStyle name="常规 2 6 2 2 2 3" xfId="6911"/>
    <cellStyle name="常规 2 6 2 2 2 4" xfId="6912"/>
    <cellStyle name="常规 2 6 2 2 3" xfId="6913"/>
    <cellStyle name="常规 2 6 2 2 3 2" xfId="6914"/>
    <cellStyle name="常规 2 6 2 2 3 3" xfId="6915"/>
    <cellStyle name="常规 2 6 2 2 3 4" xfId="6916"/>
    <cellStyle name="常规 2 6 2 2 4" xfId="6917"/>
    <cellStyle name="常规 2 6 2 2 4 2" xfId="6918"/>
    <cellStyle name="好_定陶县 2015年预算表格（2015.3.17修改zz） 2" xfId="6919"/>
    <cellStyle name="常规 2 6 2 2 4 3" xfId="6920"/>
    <cellStyle name="好_定陶县 2015年预算表格（2015.3.17修改zz） 3" xfId="6921"/>
    <cellStyle name="常规 2 6 2 2 4 4" xfId="6922"/>
    <cellStyle name="强调文字颜色 2 2 3 2" xfId="6923"/>
    <cellStyle name="常规 2 6 2 2 6" xfId="6924"/>
    <cellStyle name="好_表9_06烟台 3" xfId="6925"/>
    <cellStyle name="常规 2 6 2 2 6 2" xfId="6926"/>
    <cellStyle name="好_表9_06烟台 4" xfId="6927"/>
    <cellStyle name="常规 2 6 2 2 6 3" xfId="6928"/>
    <cellStyle name="好_表9_06烟台 5" xfId="6929"/>
    <cellStyle name="常规 2 6 2 2 6 4" xfId="6930"/>
    <cellStyle name="强调文字颜色 2 2 3 3" xfId="6931"/>
    <cellStyle name="常规 2 6 2 2 7" xfId="6932"/>
    <cellStyle name="常规 2 6 2 2 7 2" xfId="6933"/>
    <cellStyle name="常规 4 3 25 2 2" xfId="6934"/>
    <cellStyle name="常规 2 6 2 2 7 3" xfId="6935"/>
    <cellStyle name="常规 4 3 25 2 3" xfId="6936"/>
    <cellStyle name="常规 2 6 2 2 7 4" xfId="6937"/>
    <cellStyle name="常规 2 6 2 2 8" xfId="6938"/>
    <cellStyle name="常规 2 6 2 2 8 2" xfId="6939"/>
    <cellStyle name="常规 2 6 2 2 8 3" xfId="6940"/>
    <cellStyle name="常规 2 6 2 2 8 4" xfId="6941"/>
    <cellStyle name="常规 2 6 2 2 9" xfId="6942"/>
    <cellStyle name="常规 2 6 2 2 9 2" xfId="6943"/>
    <cellStyle name="常规 2 6 2 2 9 3" xfId="6944"/>
    <cellStyle name="常规 2 6 2 2 9 4" xfId="6945"/>
    <cellStyle name="常规 2 6 2 30" xfId="6946"/>
    <cellStyle name="常规 2 6 2 25" xfId="6947"/>
    <cellStyle name="常规 2 6 2 30 2" xfId="6948"/>
    <cellStyle name="常规 2 6 2 25 2" xfId="6949"/>
    <cellStyle name="常规 2 6 2 30 3" xfId="6950"/>
    <cellStyle name="常规 2 6 2 25 3" xfId="6951"/>
    <cellStyle name="常规 2 6 2 30 4" xfId="6952"/>
    <cellStyle name="常规 2 6 2 25 4" xfId="6953"/>
    <cellStyle name="常规 2 6 2 31" xfId="6954"/>
    <cellStyle name="常规 2 6 2 26" xfId="6955"/>
    <cellStyle name="常规 2 6 2 31 2" xfId="6956"/>
    <cellStyle name="常规 2 6 2 26 2" xfId="6957"/>
    <cellStyle name="常规 2 6 2 31 3" xfId="6958"/>
    <cellStyle name="常规 2 6 2 26 3" xfId="6959"/>
    <cellStyle name="常规 2 6 2 31 4" xfId="6960"/>
    <cellStyle name="常规 2 6 2 26 4" xfId="6961"/>
    <cellStyle name="常规 2 6 2 32" xfId="6962"/>
    <cellStyle name="常规 2 6 2 27" xfId="6963"/>
    <cellStyle name="常规 2 6 2 32 2" xfId="6964"/>
    <cellStyle name="常规 2 6 2 27 2" xfId="6965"/>
    <cellStyle name="常规 2 6 2 32 3" xfId="6966"/>
    <cellStyle name="常规 2 6 2 27 3" xfId="6967"/>
    <cellStyle name="常规 2 6 2 32 4" xfId="6968"/>
    <cellStyle name="常规 2 6 2 27 4" xfId="6969"/>
    <cellStyle name="常规 2 6 2 33" xfId="6970"/>
    <cellStyle name="常规 2 6 2 28" xfId="6971"/>
    <cellStyle name="常规 2 6 2 33 2" xfId="6972"/>
    <cellStyle name="常规 2 6 2 28 2" xfId="6973"/>
    <cellStyle name="常规 2 6 2 33 3" xfId="6974"/>
    <cellStyle name="常规 2 6 2 28 3" xfId="6975"/>
    <cellStyle name="常规 2 6 2 33 4" xfId="6976"/>
    <cellStyle name="常规 2 6 2 28 4" xfId="6977"/>
    <cellStyle name="常规 2 6 2 34" xfId="6978"/>
    <cellStyle name="常规 2 6 2 29" xfId="6979"/>
    <cellStyle name="常规 2 6 2 34 2" xfId="6980"/>
    <cellStyle name="常规 2 6 2 29 2" xfId="6981"/>
    <cellStyle name="常规 2 6 2 34 3" xfId="6982"/>
    <cellStyle name="常规 2 6 2 29 3" xfId="6983"/>
    <cellStyle name="常规 2 6 2 34 4" xfId="6984"/>
    <cellStyle name="常规 2 6 2 29 4" xfId="6985"/>
    <cellStyle name="常规 2 6 2 3" xfId="6986"/>
    <cellStyle name="常规 2 6 2 3 2" xfId="6987"/>
    <cellStyle name="常规 2 6 2 3 3" xfId="6988"/>
    <cellStyle name="常规 2 6 2 3 4" xfId="6989"/>
    <cellStyle name="常规 2 6 2 40" xfId="6990"/>
    <cellStyle name="常规 2 6 2 35" xfId="6991"/>
    <cellStyle name="常规 2 6 2 40 2" xfId="6992"/>
    <cellStyle name="常规 2 6 2 35 2" xfId="6993"/>
    <cellStyle name="常规 2 6 2 40 3" xfId="6994"/>
    <cellStyle name="常规 2 6 2 35 3" xfId="6995"/>
    <cellStyle name="常规 2 6 2 40 4" xfId="6996"/>
    <cellStyle name="常规 2 6 2 35 4" xfId="6997"/>
    <cellStyle name="常规 2 6 2 41" xfId="6998"/>
    <cellStyle name="常规 2 6 2 36" xfId="6999"/>
    <cellStyle name="常规 2 6 2 41 2" xfId="7000"/>
    <cellStyle name="常规 2 6 2 36 2" xfId="7001"/>
    <cellStyle name="常规 2 6 2 41 3" xfId="7002"/>
    <cellStyle name="常规 2 6 2 36 3" xfId="7003"/>
    <cellStyle name="常规 2 6 2 41 4" xfId="7004"/>
    <cellStyle name="常规 2 6 2 36 4" xfId="7005"/>
    <cellStyle name="常规 2 6 2 42" xfId="7006"/>
    <cellStyle name="常规 2 6 2 37" xfId="7007"/>
    <cellStyle name="常规 2 6 2 42 2" xfId="7008"/>
    <cellStyle name="常规 2 6 2 37 2" xfId="7009"/>
    <cellStyle name="常规 2 6 2 42 3" xfId="7010"/>
    <cellStyle name="常规 2 6 2 37 3" xfId="7011"/>
    <cellStyle name="常规 2 6 2 42 4" xfId="7012"/>
    <cellStyle name="常规 2 6 2 37 4" xfId="7013"/>
    <cellStyle name="常规 2 6 2 43" xfId="7014"/>
    <cellStyle name="常规 2 6 2 38" xfId="7015"/>
    <cellStyle name="常规 2 6 2 43 2" xfId="7016"/>
    <cellStyle name="常规 2 6 2 38 2" xfId="7017"/>
    <cellStyle name="常规 2 6 2 43 3" xfId="7018"/>
    <cellStyle name="常规 2 6 2 38 3" xfId="7019"/>
    <cellStyle name="常规 2 6 2 43 4" xfId="7020"/>
    <cellStyle name="常规 2 6 2 38 4" xfId="7021"/>
    <cellStyle name="常规 2 6 2 44" xfId="7022"/>
    <cellStyle name="常规 2 6 2 39" xfId="7023"/>
    <cellStyle name="常规 2 6 2 44 2" xfId="7024"/>
    <cellStyle name="常规 2 6 2 39 2" xfId="7025"/>
    <cellStyle name="常规 2 6 2 44 3" xfId="7026"/>
    <cellStyle name="常规 2 6 2 39 3" xfId="7027"/>
    <cellStyle name="常规 2 6 2 44 4" xfId="7028"/>
    <cellStyle name="常规 2 6 2 39 4" xfId="7029"/>
    <cellStyle name="常规 2 6 2 4" xfId="7030"/>
    <cellStyle name="常规 2 6 2 4 2" xfId="7031"/>
    <cellStyle name="常规 2 6 2 4 3" xfId="7032"/>
    <cellStyle name="常规 2 6 2 4 4" xfId="7033"/>
    <cellStyle name="常规 2 6 2 45" xfId="7034"/>
    <cellStyle name="常规 2 6 2 45 2" xfId="7035"/>
    <cellStyle name="常规 2 6 2 45 3" xfId="7036"/>
    <cellStyle name="好_2016年收入进度 2 2 2" xfId="7037"/>
    <cellStyle name="常规 2 6 2 45 4" xfId="7038"/>
    <cellStyle name="常规 2 6 2 46" xfId="7039"/>
    <cellStyle name="常规 2 6 2 46 2" xfId="7040"/>
    <cellStyle name="常规 2 6 2 46 3" xfId="7041"/>
    <cellStyle name="常规 2 6 2 46 4" xfId="7042"/>
    <cellStyle name="常规 2 6 2 47" xfId="7043"/>
    <cellStyle name="常规 2 6 2 48" xfId="7044"/>
    <cellStyle name="常规 2 6 2 49" xfId="7045"/>
    <cellStyle name="常规 2 6 2 5" xfId="7046"/>
    <cellStyle name="常规 2 6 2 5 2" xfId="7047"/>
    <cellStyle name="常规 2 6 2 5 4" xfId="7048"/>
    <cellStyle name="常规 2 6 2 6" xfId="7049"/>
    <cellStyle name="常规 2 6 2 6 2" xfId="7050"/>
    <cellStyle name="常规 2 6 2 6 3" xfId="7051"/>
    <cellStyle name="常规 2 6 2 6 4" xfId="7052"/>
    <cellStyle name="常规 2 6 2 7" xfId="7053"/>
    <cellStyle name="常规 2 6 2 7 2" xfId="7054"/>
    <cellStyle name="常规 2 6 2 7 3" xfId="7055"/>
    <cellStyle name="常规 2 6 2 7 4" xfId="7056"/>
    <cellStyle name="常规 2 6 2 8" xfId="7057"/>
    <cellStyle name="常规 2 6 2 8 2" xfId="7058"/>
    <cellStyle name="常规 2 6 2 8 3" xfId="7059"/>
    <cellStyle name="常规 2 6 2 8 4" xfId="7060"/>
    <cellStyle name="常规 2 6 2 9" xfId="7061"/>
    <cellStyle name="常规 2 6 2 9 2" xfId="7062"/>
    <cellStyle name="常规 2 6 2 9 3" xfId="7063"/>
    <cellStyle name="常规 3 4 4 2 2" xfId="7064"/>
    <cellStyle name="常规 2 6 2 9 4" xfId="7065"/>
    <cellStyle name="常规 2 6 30" xfId="7066"/>
    <cellStyle name="常规 2 6 25" xfId="7067"/>
    <cellStyle name="常规 2 6 30 2" xfId="7068"/>
    <cellStyle name="常规 2 6 25 2" xfId="7069"/>
    <cellStyle name="常规 2 6 30 3" xfId="7070"/>
    <cellStyle name="常规 2 6 25 3" xfId="7071"/>
    <cellStyle name="常规 2 6 30 4" xfId="7072"/>
    <cellStyle name="常规 2 6 25 4" xfId="7073"/>
    <cellStyle name="常规 2 6 31" xfId="7074"/>
    <cellStyle name="常规 2 6 26" xfId="7075"/>
    <cellStyle name="常规 2 6 31 2" xfId="7076"/>
    <cellStyle name="常规 2 6 26 2" xfId="7077"/>
    <cellStyle name="常规 2 6 31 3" xfId="7078"/>
    <cellStyle name="常规 2 6 26 3" xfId="7079"/>
    <cellStyle name="常规 2 7 3 2 9 2" xfId="7080"/>
    <cellStyle name="常规 2 6 32" xfId="7081"/>
    <cellStyle name="常规 2 6 27" xfId="7082"/>
    <cellStyle name="常规 2 6 32 2" xfId="7083"/>
    <cellStyle name="常规 2 6 27 2" xfId="7084"/>
    <cellStyle name="常规 2 6 32 3" xfId="7085"/>
    <cellStyle name="常规 2 6 27 3" xfId="7086"/>
    <cellStyle name="常规 2 6 32 4" xfId="7087"/>
    <cellStyle name="常规 2 6 27 4" xfId="7088"/>
    <cellStyle name="常规 2 7 3 2 9 3" xfId="7089"/>
    <cellStyle name="常规 2 6 33" xfId="7090"/>
    <cellStyle name="常规 2 6 28" xfId="7091"/>
    <cellStyle name="常规 2 6 33 2" xfId="7092"/>
    <cellStyle name="常规 2 6 28 2" xfId="7093"/>
    <cellStyle name="常规 2 6 33 3" xfId="7094"/>
    <cellStyle name="常规 2 6 28 3" xfId="7095"/>
    <cellStyle name="常规 2 6 33 4" xfId="7096"/>
    <cellStyle name="常规 2 6 28 4" xfId="7097"/>
    <cellStyle name="常规 2 7 3 2 9 4" xfId="7098"/>
    <cellStyle name="常规 2 6 34" xfId="7099"/>
    <cellStyle name="常规 2 6 29" xfId="7100"/>
    <cellStyle name="常规 2 6 34 2" xfId="7101"/>
    <cellStyle name="常规 2 6 29 2" xfId="7102"/>
    <cellStyle name="常规 2 6 34 3" xfId="7103"/>
    <cellStyle name="常规 2 6 29 3" xfId="7104"/>
    <cellStyle name="常规 2 6 34 4" xfId="7105"/>
    <cellStyle name="常规 2 6 29 4" xfId="7106"/>
    <cellStyle name="常规 2 6 3" xfId="7107"/>
    <cellStyle name="常规 2 6 3 10 2" xfId="7108"/>
    <cellStyle name="常规 2 6 3 10 3" xfId="7109"/>
    <cellStyle name="常规 2 6 3 10 4" xfId="7110"/>
    <cellStyle name="常规 2 6 3 11 2" xfId="7111"/>
    <cellStyle name="常规 2 6 3 11 3" xfId="7112"/>
    <cellStyle name="常规 2 6 3 11 4" xfId="7113"/>
    <cellStyle name="常规 2 6 3 12 2" xfId="7114"/>
    <cellStyle name="常规 2 6 3 12 3" xfId="7115"/>
    <cellStyle name="常规 2 6 3 12 4" xfId="7116"/>
    <cellStyle name="常规 2 6 3 13" xfId="7117"/>
    <cellStyle name="常规 2 6 3 13 2" xfId="7118"/>
    <cellStyle name="常规 2 6 3 13 3" xfId="7119"/>
    <cellStyle name="常规 2 6 3 13 4" xfId="7120"/>
    <cellStyle name="好_2012年国有资本经营预算报表（只含山东省本级报省人代会审议2）_2014年省本级支出预算执行情况表（同口径，12月31日定稿） 2 2" xfId="7121"/>
    <cellStyle name="常规 2 6 3 14" xfId="7122"/>
    <cellStyle name="常规 2 6 3 14 2" xfId="7123"/>
    <cellStyle name="常规 2 6 3 14 3" xfId="7124"/>
    <cellStyle name="常规 2 6 3 14 4" xfId="7125"/>
    <cellStyle name="好_2012年国有资本经营预算报表（只含山东省本级报省人代会审议2）_2014年省本级支出预算执行情况表（同口径，12月31日定稿） 2 3" xfId="7126"/>
    <cellStyle name="常规 2 6 3 20" xfId="7127"/>
    <cellStyle name="常规 2 6 3 15" xfId="7128"/>
    <cellStyle name="常规 2 6 3 20 2" xfId="7129"/>
    <cellStyle name="常规 2 6 3 15 2" xfId="7130"/>
    <cellStyle name="常规 2 6 3 20 3" xfId="7131"/>
    <cellStyle name="常规 2 6 3 15 3" xfId="7132"/>
    <cellStyle name="常规 2 6 3 20 4" xfId="7133"/>
    <cellStyle name="常规 2 6 3 15 4" xfId="7134"/>
    <cellStyle name="常规 2 6 3 21" xfId="7135"/>
    <cellStyle name="常规 2 6 3 16" xfId="7136"/>
    <cellStyle name="超级链接 5" xfId="7137"/>
    <cellStyle name="常规 2 6 3 21 2" xfId="7138"/>
    <cellStyle name="常规 2 6 3 16 2" xfId="7139"/>
    <cellStyle name="常规 2 6 3 21 3" xfId="7140"/>
    <cellStyle name="常规 2 6 3 16 3" xfId="7141"/>
    <cellStyle name="常规 2 6 3 21 4" xfId="7142"/>
    <cellStyle name="常规 2 6 3 16 4" xfId="7143"/>
    <cellStyle name="常规 2 6 3 22" xfId="7144"/>
    <cellStyle name="常规 2 6 3 17" xfId="7145"/>
    <cellStyle name="常规 2 6 3 22 2" xfId="7146"/>
    <cellStyle name="常规 2 6 3 17 2" xfId="7147"/>
    <cellStyle name="常规 2 6 3 22 3" xfId="7148"/>
    <cellStyle name="常规 2 6 3 17 3" xfId="7149"/>
    <cellStyle name="常规 2 6 3 22 4" xfId="7150"/>
    <cellStyle name="常规 2 6 3 17 4" xfId="7151"/>
    <cellStyle name="常规 2 6 3 23" xfId="7152"/>
    <cellStyle name="常规 2 6 3 18" xfId="7153"/>
    <cellStyle name="常规 2 6 3 23 2" xfId="7154"/>
    <cellStyle name="常规 2 6 3 18 2" xfId="7155"/>
    <cellStyle name="常规 2 6 3 23 3" xfId="7156"/>
    <cellStyle name="常规 2 6 3 18 3" xfId="7157"/>
    <cellStyle name="常规 2 6 3 23 4" xfId="7158"/>
    <cellStyle name="常规 2 6 3 18 4" xfId="7159"/>
    <cellStyle name="常规 2 6 3 24" xfId="7160"/>
    <cellStyle name="常规 2 6 3 19" xfId="7161"/>
    <cellStyle name="常规 2 6 3 24 2" xfId="7162"/>
    <cellStyle name="常规 2 6 3 19 2" xfId="7163"/>
    <cellStyle name="常规 2 6 3 24 3" xfId="7164"/>
    <cellStyle name="常规 2 6 3 19 3" xfId="7165"/>
    <cellStyle name="常规 2 6 3 24 4" xfId="7166"/>
    <cellStyle name="常规 2 6 3 19 4" xfId="7167"/>
    <cellStyle name="常规 2 6 3 2" xfId="7168"/>
    <cellStyle name="常规 2 6 3 2 10" xfId="7169"/>
    <cellStyle name="常规 2 6 3 2 10 2" xfId="7170"/>
    <cellStyle name="常规 2 6 3 2 10 3" xfId="7171"/>
    <cellStyle name="常规 2 6 3 2 10 4" xfId="7172"/>
    <cellStyle name="常规 2 6 3 2 11" xfId="7173"/>
    <cellStyle name="常规 2 6 3 2 11 2" xfId="7174"/>
    <cellStyle name="常规 2 6 3 2 11 3" xfId="7175"/>
    <cellStyle name="常规 2 6 3 2 11 4" xfId="7176"/>
    <cellStyle name="常规 2 6 3 2 12" xfId="7177"/>
    <cellStyle name="好_表4区级支出执行 2 3" xfId="7178"/>
    <cellStyle name="常规 2 6 3 2 12 2" xfId="7179"/>
    <cellStyle name="常规 2 6 3 2 12 3" xfId="7180"/>
    <cellStyle name="常规 2 6 3 2 12 4" xfId="7181"/>
    <cellStyle name="常规 2 6 3 2 13" xfId="7182"/>
    <cellStyle name="常规 2 6 3 2 13 2" xfId="7183"/>
    <cellStyle name="常规 2 6 3 2 13 3" xfId="7184"/>
    <cellStyle name="常规 2 6 3 2 13 4" xfId="7185"/>
    <cellStyle name="常规 2 6 3 2 14" xfId="7186"/>
    <cellStyle name="常规 2 6 3 2 14 2" xfId="7187"/>
    <cellStyle name="常规 2 6 3 2 14 3" xfId="7188"/>
    <cellStyle name="常规 2 6 3 2 14 4" xfId="7189"/>
    <cellStyle name="常规 2 6 3 2 15" xfId="7190"/>
    <cellStyle name="常规 2 6 3 2 15 2" xfId="7191"/>
    <cellStyle name="常规 2 6 3 2 15 3" xfId="7192"/>
    <cellStyle name="常规 2 6 3 2 15 4" xfId="7193"/>
    <cellStyle name="常规 2 6 3 2 16" xfId="7194"/>
    <cellStyle name="常规 2 6 3 2 16 2" xfId="7195"/>
    <cellStyle name="常规 2 6 3 2 16 3" xfId="7196"/>
    <cellStyle name="常规 2 6 3 2 16 4" xfId="7197"/>
    <cellStyle name="常规 2 6 3 2 17" xfId="7198"/>
    <cellStyle name="常规 2 6 3 2 18" xfId="7199"/>
    <cellStyle name="常规 2 6 3 2 19" xfId="7200"/>
    <cellStyle name="常规 2 6 3 2 2" xfId="7201"/>
    <cellStyle name="常规 2 6 3 2 2 2" xfId="7202"/>
    <cellStyle name="常规 2 6 3 2 2 3" xfId="7203"/>
    <cellStyle name="常规 2 6 3 2 3" xfId="7204"/>
    <cellStyle name="常规 2 6 3 2 3 2" xfId="7205"/>
    <cellStyle name="常规 2 6 3 2 3 3" xfId="7206"/>
    <cellStyle name="好_巨野县2015预算表 2 2" xfId="7207"/>
    <cellStyle name="常规 2 6 3 2 3 4" xfId="7208"/>
    <cellStyle name="常规 2 6 3 2 4" xfId="7209"/>
    <cellStyle name="常规 2 6 3 2 4 2" xfId="7210"/>
    <cellStyle name="常规 2 6 3 2 4 3" xfId="7211"/>
    <cellStyle name="常规 2 6 3 2 4 4" xfId="7212"/>
    <cellStyle name="常规 2 6 3 2 5 2" xfId="7213"/>
    <cellStyle name="常规 2 6 3 2 5 3" xfId="7214"/>
    <cellStyle name="常规 2 6 3 2 5 4" xfId="7215"/>
    <cellStyle name="常规 2 6 3 2 6 2" xfId="7216"/>
    <cellStyle name="常规 2 6 3 2 6 3" xfId="7217"/>
    <cellStyle name="常规 2 6 3 2 6 4" xfId="7218"/>
    <cellStyle name="常规 2 6 3 2 7 2" xfId="7219"/>
    <cellStyle name="常规 2 6 3 2 7 3" xfId="7220"/>
    <cellStyle name="常规 2 6 3 2 7 4" xfId="7221"/>
    <cellStyle name="常规 2 6 3 2 8" xfId="7222"/>
    <cellStyle name="常规 2 6 3 2 8 2" xfId="7223"/>
    <cellStyle name="常规 2 6 3 2 8 3" xfId="7224"/>
    <cellStyle name="常规 2 6 3 2 8 4" xfId="7225"/>
    <cellStyle name="常规 2 6 3 2 9" xfId="7226"/>
    <cellStyle name="常规 2 6 3 2 9 2" xfId="7227"/>
    <cellStyle name="常规 2 6 3 2 9 3" xfId="7228"/>
    <cellStyle name="常规 2 6 3 2 9 4" xfId="7229"/>
    <cellStyle name="常规 2 6 3 30" xfId="7230"/>
    <cellStyle name="常规 2 6 3 25" xfId="7231"/>
    <cellStyle name="常规 2 6 3 25 2" xfId="7232"/>
    <cellStyle name="常规 2 6 3 25 3" xfId="7233"/>
    <cellStyle name="常规 2 6 3 25 4" xfId="7234"/>
    <cellStyle name="常规 2 6 3 31" xfId="7235"/>
    <cellStyle name="常规 2 6 3 26" xfId="7236"/>
    <cellStyle name="常规 2 6 3 26 2" xfId="7237"/>
    <cellStyle name="常规 2 6 3 26 3" xfId="7238"/>
    <cellStyle name="常规 2 6 3 26 4" xfId="7239"/>
    <cellStyle name="常规 2 6 3 32" xfId="7240"/>
    <cellStyle name="常规 2 6 3 27" xfId="7241"/>
    <cellStyle name="常规 2 6 3 27 2" xfId="7242"/>
    <cellStyle name="常规 2 6 3 27 3" xfId="7243"/>
    <cellStyle name="常规 2 6 3 27 4" xfId="7244"/>
    <cellStyle name="常规 2 6 3 28" xfId="7245"/>
    <cellStyle name="常规 2 6 3 28 2" xfId="7246"/>
    <cellStyle name="常规 2 6 3 28 3" xfId="7247"/>
    <cellStyle name="常规 2 6 3 28 4" xfId="7248"/>
    <cellStyle name="常规 2 6 3 29" xfId="7249"/>
    <cellStyle name="常规 2 6 3 29 2" xfId="7250"/>
    <cellStyle name="常规 2 6 3 29 3" xfId="7251"/>
    <cellStyle name="常规 2 6 3 29 4" xfId="7252"/>
    <cellStyle name="常规 2 6 3 3" xfId="7253"/>
    <cellStyle name="常规 2 6 3 3 2" xfId="7254"/>
    <cellStyle name="常规 2 6 3 3 3" xfId="7255"/>
    <cellStyle name="常规 2 6 3 3 4" xfId="7256"/>
    <cellStyle name="常规 2 6 3 4" xfId="7257"/>
    <cellStyle name="常规 2 6 3 4 2" xfId="7258"/>
    <cellStyle name="常规 2 6 3 4 3" xfId="7259"/>
    <cellStyle name="常规 2 6 3 4 4" xfId="7260"/>
    <cellStyle name="常规 2 6 3 5" xfId="7261"/>
    <cellStyle name="常规 2 6 3 5 2" xfId="7262"/>
    <cellStyle name="常规 2 6 3 5 3" xfId="7263"/>
    <cellStyle name="常规 2 6 3 5 4" xfId="7264"/>
    <cellStyle name="常规 2 6 3 6" xfId="7265"/>
    <cellStyle name="常规 2 6 3 6 2" xfId="7266"/>
    <cellStyle name="常规 2 6 3 6 3" xfId="7267"/>
    <cellStyle name="常规 2 6 3 6 4" xfId="7268"/>
    <cellStyle name="常规 2 6 3 7" xfId="7269"/>
    <cellStyle name="常规 2 6 3 7 2" xfId="7270"/>
    <cellStyle name="常规 2 6 3 7 3" xfId="7271"/>
    <cellStyle name="常规 2 6 3 7 4" xfId="7272"/>
    <cellStyle name="常规 2 6 3 8" xfId="7273"/>
    <cellStyle name="常规 2 6 3 8 2" xfId="7274"/>
    <cellStyle name="常规 2 6 3 8 3" xfId="7275"/>
    <cellStyle name="常规 2 6 3 8 4" xfId="7276"/>
    <cellStyle name="常规 2 6 3 9" xfId="7277"/>
    <cellStyle name="常规 2 6 3 9 2" xfId="7278"/>
    <cellStyle name="常规 2 6 3 9 3" xfId="7279"/>
    <cellStyle name="常规 3 4 5 2 2" xfId="7280"/>
    <cellStyle name="常规 2 6 3 9 4" xfId="7281"/>
    <cellStyle name="常规 2 6 40" xfId="7282"/>
    <cellStyle name="常规 2 6 35" xfId="7283"/>
    <cellStyle name="常规 2 6 40 2" xfId="7284"/>
    <cellStyle name="常规 2 6 35 2" xfId="7285"/>
    <cellStyle name="常规 4 7 2 2" xfId="7286"/>
    <cellStyle name="常规 2 6 40 3" xfId="7287"/>
    <cellStyle name="常规 2 6 35 3" xfId="7288"/>
    <cellStyle name="常规 4 7 2 3" xfId="7289"/>
    <cellStyle name="常规 2 6 40 4" xfId="7290"/>
    <cellStyle name="常规 2 6 35 4" xfId="7291"/>
    <cellStyle name="常规 2 6 41" xfId="7292"/>
    <cellStyle name="常规 2 6 36" xfId="7293"/>
    <cellStyle name="常规 2 6 41 2" xfId="7294"/>
    <cellStyle name="常规 2 6 36 2" xfId="7295"/>
    <cellStyle name="常规 2 6 41 3" xfId="7296"/>
    <cellStyle name="常规 2 6 36 3" xfId="7297"/>
    <cellStyle name="好_07临沂" xfId="7298"/>
    <cellStyle name="常规 2 6 41 4" xfId="7299"/>
    <cellStyle name="常规 2 6 36 4" xfId="7300"/>
    <cellStyle name="常规 5 15 2 3" xfId="7301"/>
    <cellStyle name="常规 2 6 42 2" xfId="7302"/>
    <cellStyle name="常规 2 6 37 2" xfId="7303"/>
    <cellStyle name="常规 2 6 42 3" xfId="7304"/>
    <cellStyle name="常规 2 6 37 3" xfId="7305"/>
    <cellStyle name="常规 2 6 42 4" xfId="7306"/>
    <cellStyle name="常规 2 6 37 4" xfId="7307"/>
    <cellStyle name="常规 2 6 43 2" xfId="7308"/>
    <cellStyle name="常规 2 6 38 2" xfId="7309"/>
    <cellStyle name="常规 2 6 43 3" xfId="7310"/>
    <cellStyle name="常规 2 6 38 3" xfId="7311"/>
    <cellStyle name="常规 2 6 43 4" xfId="7312"/>
    <cellStyle name="常规 2 6 38 4" xfId="7313"/>
    <cellStyle name="常规 2 6 44 3" xfId="7314"/>
    <cellStyle name="常规 2 6 39 3" xfId="7315"/>
    <cellStyle name="常规 2 6 44 4" xfId="7316"/>
    <cellStyle name="常规 2 6 39 4" xfId="7317"/>
    <cellStyle name="常规 2 6 4" xfId="7318"/>
    <cellStyle name="常规 2 6 4 10 2" xfId="7319"/>
    <cellStyle name="常规 2 6 4 10 3" xfId="7320"/>
    <cellStyle name="常规 2 6 4 10 4" xfId="7321"/>
    <cellStyle name="常规 2 6 4 11 2" xfId="7322"/>
    <cellStyle name="常规 2 6 4 11 3" xfId="7323"/>
    <cellStyle name="常规 2 6 4 11 4" xfId="7324"/>
    <cellStyle name="常规 2 6 4 12 2" xfId="7325"/>
    <cellStyle name="常规 2 6 4 12 3" xfId="7326"/>
    <cellStyle name="常规 2 6 4 12 4" xfId="7327"/>
    <cellStyle name="常规 2 6 4 13" xfId="7328"/>
    <cellStyle name="常规 2 6 4 13 2" xfId="7329"/>
    <cellStyle name="常规 2 6 4 13 3" xfId="7330"/>
    <cellStyle name="常规 2 6 4 13 4" xfId="7331"/>
    <cellStyle name="常规 2 6 4 14" xfId="7332"/>
    <cellStyle name="常规 2 6 4 14 2" xfId="7333"/>
    <cellStyle name="常规 2 6 4 14 3" xfId="7334"/>
    <cellStyle name="常规 2 6 4 14 4" xfId="7335"/>
    <cellStyle name="常规 2 6 4 20" xfId="7336"/>
    <cellStyle name="常规 2 6 4 15" xfId="7337"/>
    <cellStyle name="常规 2 6 4 20 2" xfId="7338"/>
    <cellStyle name="常规 2 6 4 15 2" xfId="7339"/>
    <cellStyle name="常规 2 6 4 20 3" xfId="7340"/>
    <cellStyle name="常规 2 6 4 15 3" xfId="7341"/>
    <cellStyle name="常规 2 6 4 20 4" xfId="7342"/>
    <cellStyle name="常规 2 6 4 15 4" xfId="7343"/>
    <cellStyle name="常规 2 6 4 21" xfId="7344"/>
    <cellStyle name="常规 2 6 4 16" xfId="7345"/>
    <cellStyle name="常规 2 6 4 21 2" xfId="7346"/>
    <cellStyle name="常规 2 6 4 16 2" xfId="7347"/>
    <cellStyle name="常规 2 6 4 21 3" xfId="7348"/>
    <cellStyle name="常规 2 6 4 16 3" xfId="7349"/>
    <cellStyle name="常规 2 6 4 21 4" xfId="7350"/>
    <cellStyle name="常规 2 6 4 16 4" xfId="7351"/>
    <cellStyle name="常规 2 6 4 22" xfId="7352"/>
    <cellStyle name="常规 2 6 4 17" xfId="7353"/>
    <cellStyle name="常规 2 6 4 22 2" xfId="7354"/>
    <cellStyle name="常规 2 6 4 17 2" xfId="7355"/>
    <cellStyle name="常规 2 6 4 22 3" xfId="7356"/>
    <cellStyle name="常规 2 6 4 17 3" xfId="7357"/>
    <cellStyle name="常规 2 6 4 22 4" xfId="7358"/>
    <cellStyle name="常规 2 6 4 17 4" xfId="7359"/>
    <cellStyle name="常规 2 6 4 23 3" xfId="7360"/>
    <cellStyle name="常规 2 6 4 18 3" xfId="7361"/>
    <cellStyle name="好_表1_00青岛" xfId="7362"/>
    <cellStyle name="常规 2 6 4 23 4" xfId="7363"/>
    <cellStyle name="常规 2 6 4 18 4" xfId="7364"/>
    <cellStyle name="常规 2 6 4 24 2" xfId="7365"/>
    <cellStyle name="常规 2 6 4 19 2" xfId="7366"/>
    <cellStyle name="常规 2 6 4 24 3" xfId="7367"/>
    <cellStyle name="常规 2 6 4 19 3" xfId="7368"/>
    <cellStyle name="常规 2 6 4 24 4" xfId="7369"/>
    <cellStyle name="常规 2 6 4 19 4" xfId="7370"/>
    <cellStyle name="常规 2 6 4 2" xfId="7371"/>
    <cellStyle name="常规 2 6 4 2 2" xfId="7372"/>
    <cellStyle name="常规 2 6 4 2 3" xfId="7373"/>
    <cellStyle name="常规 2 6 4 30" xfId="7374"/>
    <cellStyle name="常规 2 6 4 25" xfId="7375"/>
    <cellStyle name="常规 2 6 4 25 2" xfId="7376"/>
    <cellStyle name="常规 2 6 4 25 3" xfId="7377"/>
    <cellStyle name="常规 2 6 4 25 4" xfId="7378"/>
    <cellStyle name="常规 2 6 4 3" xfId="7379"/>
    <cellStyle name="常规 2 6 4 3 2" xfId="7380"/>
    <cellStyle name="常规 2 6 4 3 3" xfId="7381"/>
    <cellStyle name="常规 2 6 4 3 4" xfId="7382"/>
    <cellStyle name="常规 2 6 4 4" xfId="7383"/>
    <cellStyle name="常规 2 6 4 4 2" xfId="7384"/>
    <cellStyle name="常规 2 6 4 4 3" xfId="7385"/>
    <cellStyle name="常规 2 6 4 4 4" xfId="7386"/>
    <cellStyle name="常规 2 6 4 5" xfId="7387"/>
    <cellStyle name="常规 2 6 4 5 2" xfId="7388"/>
    <cellStyle name="常规 2 6 4 5 3" xfId="7389"/>
    <cellStyle name="常规 2 6 4 5 4" xfId="7390"/>
    <cellStyle name="常规 2 6 4 6" xfId="7391"/>
    <cellStyle name="常规 2 6 4 6 2" xfId="7392"/>
    <cellStyle name="常规 2 6 4 6 3" xfId="7393"/>
    <cellStyle name="常规 2 6 4 6 4" xfId="7394"/>
    <cellStyle name="常规 2 6 4 7" xfId="7395"/>
    <cellStyle name="好_表7_青岛市2015年地方预算报表（报财政部） 4" xfId="7396"/>
    <cellStyle name="常规 2 6 4 7 2" xfId="7397"/>
    <cellStyle name="好_表7_青岛市2015年地方预算报表（报财政部） 5" xfId="7398"/>
    <cellStyle name="常规 2 6 4 7 3" xfId="7399"/>
    <cellStyle name="常规 2 6 4 7 4" xfId="7400"/>
    <cellStyle name="常规 2 6 4 8" xfId="7401"/>
    <cellStyle name="常规 2 6 4 8 2" xfId="7402"/>
    <cellStyle name="常规 2 6 4 8 3" xfId="7403"/>
    <cellStyle name="常规 2 6 4 8 4" xfId="7404"/>
    <cellStyle name="常规 2 6 4 9" xfId="7405"/>
    <cellStyle name="常规 2 6 4 9 2" xfId="7406"/>
    <cellStyle name="常规 2 6 4 9 3" xfId="7407"/>
    <cellStyle name="常规 3 4 6 2 2" xfId="7408"/>
    <cellStyle name="常规 2 6 4 9 4" xfId="7409"/>
    <cellStyle name="常规 2 6 50" xfId="7410"/>
    <cellStyle name="常规 2 6 45" xfId="7411"/>
    <cellStyle name="常规 2 6 50 2" xfId="7412"/>
    <cellStyle name="常规 2 6 45 2" xfId="7413"/>
    <cellStyle name="常规 2 6 50 3" xfId="7414"/>
    <cellStyle name="常规 2 6 45 3" xfId="7415"/>
    <cellStyle name="常规 2 6 50 4" xfId="7416"/>
    <cellStyle name="常规 2 6 45 4" xfId="7417"/>
    <cellStyle name="常规 2 6 51" xfId="7418"/>
    <cellStyle name="常规 2 6 46" xfId="7419"/>
    <cellStyle name="常规 2 6 51 2" xfId="7420"/>
    <cellStyle name="常规 2 6 46 2" xfId="7421"/>
    <cellStyle name="常规 2 6 51 3" xfId="7422"/>
    <cellStyle name="常规 2 6 46 3" xfId="7423"/>
    <cellStyle name="常规 2 6 51 4" xfId="7424"/>
    <cellStyle name="常规 2 6 46 4" xfId="7425"/>
    <cellStyle name="常规 2 6 52" xfId="7426"/>
    <cellStyle name="常规 2 6 47" xfId="7427"/>
    <cellStyle name="常规 2 6 52 2" xfId="7428"/>
    <cellStyle name="常规 2 6 47 2" xfId="7429"/>
    <cellStyle name="常规 2 6 52 3" xfId="7430"/>
    <cellStyle name="常规 2 6 47 3" xfId="7431"/>
    <cellStyle name="常规 2 6 52 4" xfId="7432"/>
    <cellStyle name="常规 2 6 47 4" xfId="7433"/>
    <cellStyle name="常规 2 6 53" xfId="7434"/>
    <cellStyle name="常规 2 6 48" xfId="7435"/>
    <cellStyle name="常规 2 6 53 2" xfId="7436"/>
    <cellStyle name="常规 2 6 48 2" xfId="7437"/>
    <cellStyle name="常规 2 6 53 3" xfId="7438"/>
    <cellStyle name="常规 2 6 48 3" xfId="7439"/>
    <cellStyle name="常规 2 6 53 4" xfId="7440"/>
    <cellStyle name="常规 2 6 48 4" xfId="7441"/>
    <cellStyle name="常规 2 6 54" xfId="7442"/>
    <cellStyle name="常规 2 6 49" xfId="7443"/>
    <cellStyle name="常规 2 6 54 2" xfId="7444"/>
    <cellStyle name="常规 2 6 49 2" xfId="7445"/>
    <cellStyle name="常规 2 6 54 3" xfId="7446"/>
    <cellStyle name="常规 2 6 49 3" xfId="7447"/>
    <cellStyle name="常规 2 6 54 4" xfId="7448"/>
    <cellStyle name="常规 2 6 49 4" xfId="7449"/>
    <cellStyle name="常规 2 6 5" xfId="7450"/>
    <cellStyle name="常规 2 6 5 10" xfId="7451"/>
    <cellStyle name="常规 2 6 5 10 2" xfId="7452"/>
    <cellStyle name="常规 2 6 5 10 4" xfId="7453"/>
    <cellStyle name="好_莱芜 2" xfId="7454"/>
    <cellStyle name="常规 2 6 5 11" xfId="7455"/>
    <cellStyle name="好_莱芜 3" xfId="7456"/>
    <cellStyle name="常规 2 6 5 12" xfId="7457"/>
    <cellStyle name="好_莱芜 4" xfId="7458"/>
    <cellStyle name="常规 2 6 5 13" xfId="7459"/>
    <cellStyle name="常规 2 6 5 2" xfId="7460"/>
    <cellStyle name="常规 2 6 5 2 2" xfId="7461"/>
    <cellStyle name="常规 2 6 5 2 3" xfId="7462"/>
    <cellStyle name="常规 2 6 5 2 4" xfId="7463"/>
    <cellStyle name="常规 2 6 5 3" xfId="7464"/>
    <cellStyle name="常规 2 6 5 3 2" xfId="7465"/>
    <cellStyle name="常规 2 6 5 3 3" xfId="7466"/>
    <cellStyle name="常规 2 6 5 3 4" xfId="7467"/>
    <cellStyle name="常规 2 6 5 4" xfId="7468"/>
    <cellStyle name="常规 2 6 5 4 2" xfId="7469"/>
    <cellStyle name="常规 2 6 5 4 3" xfId="7470"/>
    <cellStyle name="常规 2 6 5 4 4" xfId="7471"/>
    <cellStyle name="常规 3 5 11 2 2" xfId="7472"/>
    <cellStyle name="常规 2 6 5 5" xfId="7473"/>
    <cellStyle name="常规 2 6 5 5 2" xfId="7474"/>
    <cellStyle name="常规 2 6 5 5 3" xfId="7475"/>
    <cellStyle name="常规 2 6 5 5 4" xfId="7476"/>
    <cellStyle name="常规 3 5 11 2 3" xfId="7477"/>
    <cellStyle name="常规 3 2 24 2 2" xfId="7478"/>
    <cellStyle name="常规 2 6 5 6" xfId="7479"/>
    <cellStyle name="常规 2 6 5 6 2" xfId="7480"/>
    <cellStyle name="常规 2 6 5 6 3" xfId="7481"/>
    <cellStyle name="常规 2 6 5 6 4" xfId="7482"/>
    <cellStyle name="常规 3 2 24 2 3" xfId="7483"/>
    <cellStyle name="常规 2 6 5 7" xfId="7484"/>
    <cellStyle name="常规 2 6 5 7 2" xfId="7485"/>
    <cellStyle name="常规 2 6 5 7 3" xfId="7486"/>
    <cellStyle name="常规 2 6 5 7 4" xfId="7487"/>
    <cellStyle name="常规 2 6 5 8" xfId="7488"/>
    <cellStyle name="常规 2 6 5 8 2" xfId="7489"/>
    <cellStyle name="常规 2 6 5 8 3" xfId="7490"/>
    <cellStyle name="常规 2 6 5 8 4" xfId="7491"/>
    <cellStyle name="常规 2 6 5 9" xfId="7492"/>
    <cellStyle name="常规 2 6 5 9 2" xfId="7493"/>
    <cellStyle name="常规 2 6 5 9 3" xfId="7494"/>
    <cellStyle name="常规 3 4 7 2 2" xfId="7495"/>
    <cellStyle name="常规 2 6 5 9 4" xfId="7496"/>
    <cellStyle name="常规 2 6 60" xfId="7497"/>
    <cellStyle name="常规 2 6 55" xfId="7498"/>
    <cellStyle name="常规 2 6 60 2" xfId="7499"/>
    <cellStyle name="常规 2 6 55 2" xfId="7500"/>
    <cellStyle name="常规 2 6 60 3" xfId="7501"/>
    <cellStyle name="常规 2 6 55 3" xfId="7502"/>
    <cellStyle name="常规 2 6 60 4" xfId="7503"/>
    <cellStyle name="常规 2 6 55 4" xfId="7504"/>
    <cellStyle name="常规 2 6 61" xfId="7505"/>
    <cellStyle name="常规 2 6 56" xfId="7506"/>
    <cellStyle name="常规 2 6 61 4" xfId="7507"/>
    <cellStyle name="常规 2 6 56 4" xfId="7508"/>
    <cellStyle name="常规 2 6 62 4" xfId="7509"/>
    <cellStyle name="常规 2 6 57 4" xfId="7510"/>
    <cellStyle name="常规 2 6 63" xfId="7511"/>
    <cellStyle name="常规 2 6 58" xfId="7512"/>
    <cellStyle name="常规 2 6 63 4" xfId="7513"/>
    <cellStyle name="常规 2 6 58 4" xfId="7514"/>
    <cellStyle name="常规 2 6 64" xfId="7515"/>
    <cellStyle name="常规 2 6 59" xfId="7516"/>
    <cellStyle name="常规 2 6 64 4" xfId="7517"/>
    <cellStyle name="常规 2 6 59 4" xfId="7518"/>
    <cellStyle name="常规 2 6 6 2" xfId="7519"/>
    <cellStyle name="常规 2 6 6 3" xfId="7520"/>
    <cellStyle name="常规 2 6 6 4" xfId="7521"/>
    <cellStyle name="常规 2 6 65" xfId="7522"/>
    <cellStyle name="常规 2 6 65 2" xfId="7523"/>
    <cellStyle name="常规 2 6 66" xfId="7524"/>
    <cellStyle name="常规 2 6 67" xfId="7525"/>
    <cellStyle name="常规 2 6 68" xfId="7526"/>
    <cellStyle name="常规 2 6 7 2" xfId="7527"/>
    <cellStyle name="常规 2 6 7 3" xfId="7528"/>
    <cellStyle name="常规 2 6 7 4" xfId="7529"/>
    <cellStyle name="常规 2 6 8 2" xfId="7530"/>
    <cellStyle name="常规 2 6 8 3" xfId="7531"/>
    <cellStyle name="常规 2 6 8 4" xfId="7532"/>
    <cellStyle name="常规 2 6 9" xfId="7533"/>
    <cellStyle name="常规 2 6 9 2" xfId="7534"/>
    <cellStyle name="常规 2 6 9 3" xfId="7535"/>
    <cellStyle name="常规 2 6 9 4" xfId="7536"/>
    <cellStyle name="常规 2 7" xfId="7537"/>
    <cellStyle name="常规 2 7 10" xfId="7538"/>
    <cellStyle name="常规 2 7 10 2" xfId="7539"/>
    <cellStyle name="常规 2 7 10 3" xfId="7540"/>
    <cellStyle name="常规 2 7 10 4" xfId="7541"/>
    <cellStyle name="常规 2 7 11" xfId="7542"/>
    <cellStyle name="常规 2 7 11 2" xfId="7543"/>
    <cellStyle name="常规 2 7 11 3" xfId="7544"/>
    <cellStyle name="常规 2 7 11 4" xfId="7545"/>
    <cellStyle name="常规 2 7 12" xfId="7546"/>
    <cellStyle name="常规 2 7 12 3" xfId="7547"/>
    <cellStyle name="常规 2 7 12 4" xfId="7548"/>
    <cellStyle name="常规 2 7 13" xfId="7549"/>
    <cellStyle name="常规 2 7 13 2" xfId="7550"/>
    <cellStyle name="常规 2 7 13 3" xfId="7551"/>
    <cellStyle name="常规 2 7 13 4" xfId="7552"/>
    <cellStyle name="常规 2 7 14" xfId="7553"/>
    <cellStyle name="常规 2 7 14 2" xfId="7554"/>
    <cellStyle name="常规 2 7 14 3" xfId="7555"/>
    <cellStyle name="常规 2 7 14 4" xfId="7556"/>
    <cellStyle name="常规 2 7 20" xfId="7557"/>
    <cellStyle name="常规 2 7 15" xfId="7558"/>
    <cellStyle name="常规 2 7 20 2" xfId="7559"/>
    <cellStyle name="常规 2 7 15 2" xfId="7560"/>
    <cellStyle name="常规 2 7 20 3" xfId="7561"/>
    <cellStyle name="常规 2 7 15 3" xfId="7562"/>
    <cellStyle name="常规 2 7 20 4" xfId="7563"/>
    <cellStyle name="常规 2 7 15 4" xfId="7564"/>
    <cellStyle name="常规 2 7 21 2" xfId="7565"/>
    <cellStyle name="常规 2 7 16 2" xfId="7566"/>
    <cellStyle name="常规 2 7 21 3" xfId="7567"/>
    <cellStyle name="常规 2 7 16 3" xfId="7568"/>
    <cellStyle name="常规 62 2 2" xfId="7569"/>
    <cellStyle name="常规 57 2 2" xfId="7570"/>
    <cellStyle name="常规 2 7 21 4" xfId="7571"/>
    <cellStyle name="常规 2 7 16 4" xfId="7572"/>
    <cellStyle name="常规 2 7 22 2" xfId="7573"/>
    <cellStyle name="常规 2 7 17 2" xfId="7574"/>
    <cellStyle name="常规 2 7 22 3" xfId="7575"/>
    <cellStyle name="常规 2 7 17 3" xfId="7576"/>
    <cellStyle name="常规 2 7 22 4" xfId="7577"/>
    <cellStyle name="常规 2 7 17 4" xfId="7578"/>
    <cellStyle name="常规 2 7 23" xfId="7579"/>
    <cellStyle name="常规 2 7 18" xfId="7580"/>
    <cellStyle name="常规 2 7 23 2" xfId="7581"/>
    <cellStyle name="常规 2 7 18 2" xfId="7582"/>
    <cellStyle name="常规 2 7 23 3" xfId="7583"/>
    <cellStyle name="常规 2 7 18 3" xfId="7584"/>
    <cellStyle name="常规 2 7 24" xfId="7585"/>
    <cellStyle name="常规 2 7 19" xfId="7586"/>
    <cellStyle name="常规 2 7 24 2" xfId="7587"/>
    <cellStyle name="常规 2 7 19 2" xfId="7588"/>
    <cellStyle name="常规 2 7 24 4" xfId="7589"/>
    <cellStyle name="常规 2 7 19 4" xfId="7590"/>
    <cellStyle name="常规 2 7 2" xfId="7591"/>
    <cellStyle name="常规 2 7 2 10" xfId="7592"/>
    <cellStyle name="常规 2 7 2 10 2" xfId="7593"/>
    <cellStyle name="常规 2 7 2 10 3" xfId="7594"/>
    <cellStyle name="常规 2 7 2 10 4" xfId="7595"/>
    <cellStyle name="常规 2 7 2 11" xfId="7596"/>
    <cellStyle name="常规 2 7 2 11 2" xfId="7597"/>
    <cellStyle name="常规 2 7 2 11 3" xfId="7598"/>
    <cellStyle name="常规 2 7 2 12" xfId="7599"/>
    <cellStyle name="常规 2 7 2 12 2" xfId="7600"/>
    <cellStyle name="常规 2 7 2 12 3" xfId="7601"/>
    <cellStyle name="常规 2 7 2 12 4" xfId="7602"/>
    <cellStyle name="常规 2 7 2 13 2" xfId="7603"/>
    <cellStyle name="常规 2 7 2 13 3" xfId="7604"/>
    <cellStyle name="常规 2 7 2 13 4" xfId="7605"/>
    <cellStyle name="常规 2 7 2 14 2" xfId="7606"/>
    <cellStyle name="常规 2 7 2 14 3" xfId="7607"/>
    <cellStyle name="常规 2 7 2 14 4" xfId="7608"/>
    <cellStyle name="常规 2 7 2 20 2" xfId="7609"/>
    <cellStyle name="常规 2 7 2 15 2" xfId="7610"/>
    <cellStyle name="常规 2 7 2 20 3" xfId="7611"/>
    <cellStyle name="常规 2 7 2 15 3" xfId="7612"/>
    <cellStyle name="常规 2 7 2 20 4" xfId="7613"/>
    <cellStyle name="常规 2 7 2 15 4" xfId="7614"/>
    <cellStyle name="常规 2 7 2 21 2" xfId="7615"/>
    <cellStyle name="常规 2 7 2 16 2" xfId="7616"/>
    <cellStyle name="常规 2 7 2 21 3" xfId="7617"/>
    <cellStyle name="常规 2 7 2 16 3" xfId="7618"/>
    <cellStyle name="常规 2 7 2 21 4" xfId="7619"/>
    <cellStyle name="常规 2 7 2 16 4" xfId="7620"/>
    <cellStyle name="常规 2 7 2 22 2" xfId="7621"/>
    <cellStyle name="常规 2 7 2 17 2" xfId="7622"/>
    <cellStyle name="常规 2 7 2 22 3" xfId="7623"/>
    <cellStyle name="常规 2 7 2 17 3" xfId="7624"/>
    <cellStyle name="常规 2 7 2 22 4" xfId="7625"/>
    <cellStyle name="常规 2 7 2 17 4" xfId="7626"/>
    <cellStyle name="常规 2 7 2 23 2" xfId="7627"/>
    <cellStyle name="常规 2 7 2 18 2" xfId="7628"/>
    <cellStyle name="常规 2 7 2 23 3" xfId="7629"/>
    <cellStyle name="常规 2 7 2 18 3" xfId="7630"/>
    <cellStyle name="常规 2 7 2 24 2" xfId="7631"/>
    <cellStyle name="常规 2 7 2 19 2" xfId="7632"/>
    <cellStyle name="常规 2 7 2 24 3" xfId="7633"/>
    <cellStyle name="常规 2 7 2 19 3" xfId="7634"/>
    <cellStyle name="常规 2 7 2 24 4" xfId="7635"/>
    <cellStyle name="常规 2 7 2 19 4" xfId="7636"/>
    <cellStyle name="常规 2 7 2 2" xfId="7637"/>
    <cellStyle name="常规 2 7 2 2 10" xfId="7638"/>
    <cellStyle name="常规 4 30 5" xfId="7639"/>
    <cellStyle name="常规 4 25 5" xfId="7640"/>
    <cellStyle name="常规 2 7 2 2 10 2" xfId="7641"/>
    <cellStyle name="常规 2 7 2 2 10 3" xfId="7642"/>
    <cellStyle name="常规 2 7 2 2 10 4" xfId="7643"/>
    <cellStyle name="常规 2 7 2 2 11" xfId="7644"/>
    <cellStyle name="常规 4 31 5" xfId="7645"/>
    <cellStyle name="常规 4 26 5" xfId="7646"/>
    <cellStyle name="常规 2 7 2 2 11 2" xfId="7647"/>
    <cellStyle name="常规 2 7 2 2 11 3" xfId="7648"/>
    <cellStyle name="常规 2 7 2 2 11 4" xfId="7649"/>
    <cellStyle name="常规 2 7 2 2 12" xfId="7650"/>
    <cellStyle name="常规 4 32 5" xfId="7651"/>
    <cellStyle name="常规 4 27 5" xfId="7652"/>
    <cellStyle name="常规 2 7 2 2 12 2" xfId="7653"/>
    <cellStyle name="常规 2 7 2 2 12 3" xfId="7654"/>
    <cellStyle name="常规 2 7 2 2 12 4" xfId="7655"/>
    <cellStyle name="常规 2 7 2 2 13" xfId="7656"/>
    <cellStyle name="常规 4 33 5" xfId="7657"/>
    <cellStyle name="常规 4 28 5" xfId="7658"/>
    <cellStyle name="常规 2 7 2 2 13 2" xfId="7659"/>
    <cellStyle name="常规 2 7 2 2 13 3" xfId="7660"/>
    <cellStyle name="常规 2 7 2 2 13 4" xfId="7661"/>
    <cellStyle name="常规 2 7 2 2 14" xfId="7662"/>
    <cellStyle name="常规 4 34 5" xfId="7663"/>
    <cellStyle name="常规 4 29 5" xfId="7664"/>
    <cellStyle name="常规 2 7 2 2 14 2" xfId="7665"/>
    <cellStyle name="常规 2 7 2 2 14 3" xfId="7666"/>
    <cellStyle name="常规 2 7 2 2 14 4" xfId="7667"/>
    <cellStyle name="常规 2 7 2 2 15" xfId="7668"/>
    <cellStyle name="常规 4 40 5" xfId="7669"/>
    <cellStyle name="常规 4 35 5" xfId="7670"/>
    <cellStyle name="常规 2 7 2 2 15 2" xfId="7671"/>
    <cellStyle name="常规 2 7 2 2 15 3" xfId="7672"/>
    <cellStyle name="常规 2 7 2 2 15 4" xfId="7673"/>
    <cellStyle name="常规 2 7 2 2 16" xfId="7674"/>
    <cellStyle name="常规 4 41 5" xfId="7675"/>
    <cellStyle name="常规 4 36 5" xfId="7676"/>
    <cellStyle name="常规 2 7 2 2 16 2" xfId="7677"/>
    <cellStyle name="常规 2 7 2 2 16 3" xfId="7678"/>
    <cellStyle name="常规 2 7 2 2 16 4" xfId="7679"/>
    <cellStyle name="常规 2 7 2 2 17" xfId="7680"/>
    <cellStyle name="常规 2 7 2 2 18" xfId="7681"/>
    <cellStyle name="常规 2 7 2 2 19" xfId="7682"/>
    <cellStyle name="常规 2 7 2 2 2" xfId="7683"/>
    <cellStyle name="常规 2 7 2 2 2 2" xfId="7684"/>
    <cellStyle name="常规 2 7 2 2 2 3" xfId="7685"/>
    <cellStyle name="常规 2 7 2 2 2 4" xfId="7686"/>
    <cellStyle name="常规 2 7 2 2 3" xfId="7687"/>
    <cellStyle name="常规 2 7 2 2 3 2" xfId="7688"/>
    <cellStyle name="常规 2 7 2 2 3 3" xfId="7689"/>
    <cellStyle name="常规 2 7 2 2 3 4" xfId="7690"/>
    <cellStyle name="常规 2 7 2 2 4" xfId="7691"/>
    <cellStyle name="常规 2 7 2 2 4 2" xfId="7692"/>
    <cellStyle name="常规 2 7 2 2 4 3" xfId="7693"/>
    <cellStyle name="常规 2 7 2 2 4 4" xfId="7694"/>
    <cellStyle name="常规 2 7 2 2 5" xfId="7695"/>
    <cellStyle name="常规 2 7 2 2 5 2" xfId="7696"/>
    <cellStyle name="常规 2 7 2 2 5 3" xfId="7697"/>
    <cellStyle name="常规 2 7 2 2 5 4" xfId="7698"/>
    <cellStyle name="强调文字颜色 3 2 3 2" xfId="7699"/>
    <cellStyle name="常规 2 7 2 2 6" xfId="7700"/>
    <cellStyle name="통화_1202" xfId="7701"/>
    <cellStyle name="常规 2 7 2 2 6 2" xfId="7702"/>
    <cellStyle name="常规 2 7 2 2 6 3" xfId="7703"/>
    <cellStyle name="常规 2 7 2 2 6 4" xfId="7704"/>
    <cellStyle name="强调文字颜色 3 2 3 3" xfId="7705"/>
    <cellStyle name="常规 2 7 2 2 7" xfId="7706"/>
    <cellStyle name="常规 2 7 2 2 7 4" xfId="7707"/>
    <cellStyle name="常规 2 7 2 2 8" xfId="7708"/>
    <cellStyle name="常规 2 7 2 2 8 2" xfId="7709"/>
    <cellStyle name="常规 2 7 2 2 8 3" xfId="7710"/>
    <cellStyle name="常规 2 7 2 2 8 4" xfId="7711"/>
    <cellStyle name="常规 2 7 2 2 9" xfId="7712"/>
    <cellStyle name="常规 2 7 2 2 9 2" xfId="7713"/>
    <cellStyle name="常规 2 7 2 2 9 3" xfId="7714"/>
    <cellStyle name="常规 2 7 2 2 9 4" xfId="7715"/>
    <cellStyle name="常规 2 7 2 30 2" xfId="7716"/>
    <cellStyle name="常规 2 7 2 25 2" xfId="7717"/>
    <cellStyle name="常规 2 7 2 30 3" xfId="7718"/>
    <cellStyle name="常规 2 7 2 25 3" xfId="7719"/>
    <cellStyle name="常规 2 7 2 30 4" xfId="7720"/>
    <cellStyle name="常规 2 7 2 25 4" xfId="7721"/>
    <cellStyle name="常规 2 7 2 31" xfId="7722"/>
    <cellStyle name="常规 2 7 2 26" xfId="7723"/>
    <cellStyle name="常规 2 7 2 31 2" xfId="7724"/>
    <cellStyle name="常规 2 7 2 26 2" xfId="7725"/>
    <cellStyle name="常规 2 7 2 31 3" xfId="7726"/>
    <cellStyle name="常规 2 7 2 26 3" xfId="7727"/>
    <cellStyle name="常规 2 7 2 31 4" xfId="7728"/>
    <cellStyle name="常规 2 7 2 26 4" xfId="7729"/>
    <cellStyle name="常规 2 7 2 32" xfId="7730"/>
    <cellStyle name="常规 2 7 2 27" xfId="7731"/>
    <cellStyle name="常规 2 7 2 32 2" xfId="7732"/>
    <cellStyle name="常规 2 7 2 27 2" xfId="7733"/>
    <cellStyle name="常规 2 7 2 32 3" xfId="7734"/>
    <cellStyle name="常规 2 7 2 27 3" xfId="7735"/>
    <cellStyle name="常规 2 7 2 32 4" xfId="7736"/>
    <cellStyle name="常规 2 7 2 27 4" xfId="7737"/>
    <cellStyle name="好_同德_2014年省本级支出预算执行情况表（同口径，12月31日定稿） 2" xfId="7738"/>
    <cellStyle name="常规 2 7 2 33" xfId="7739"/>
    <cellStyle name="常规 2 7 2 28" xfId="7740"/>
    <cellStyle name="好_同德_2014年省本级支出预算执行情况表（同口径，12月31日定稿） 2 2" xfId="7741"/>
    <cellStyle name="常规 2 7 2 33 2" xfId="7742"/>
    <cellStyle name="常规 2 7 2 28 2" xfId="7743"/>
    <cellStyle name="好_同德_2014年省本级支出预算执行情况表（同口径，12月31日定稿） 2 3" xfId="7744"/>
    <cellStyle name="常规 2 7 2 33 3" xfId="7745"/>
    <cellStyle name="常规 2 7 2 28 3" xfId="7746"/>
    <cellStyle name="常规 2 7 2 33 4" xfId="7747"/>
    <cellStyle name="常规 2 7 2 28 4" xfId="7748"/>
    <cellStyle name="好_同德_2014年省本级支出预算执行情况表（同口径，12月31日定稿） 3" xfId="7749"/>
    <cellStyle name="常规 2 7 2 34" xfId="7750"/>
    <cellStyle name="常规 2 7 2 29" xfId="7751"/>
    <cellStyle name="常规 2 7 2 34 2" xfId="7752"/>
    <cellStyle name="常规 2 7 2 29 2" xfId="7753"/>
    <cellStyle name="常规 2 7 2 34 3" xfId="7754"/>
    <cellStyle name="常规 2 7 2 29 3" xfId="7755"/>
    <cellStyle name="常规 2 7 2 34 4" xfId="7756"/>
    <cellStyle name="常规 2 7 2 29 4" xfId="7757"/>
    <cellStyle name="常规 2 7 2 3" xfId="7758"/>
    <cellStyle name="常规 2 7 2 3 2" xfId="7759"/>
    <cellStyle name="常规 2 7 2 3 3" xfId="7760"/>
    <cellStyle name="常规 2 7 2 3 4" xfId="7761"/>
    <cellStyle name="好_同德_2014年省本级支出预算执行情况表（同口径，12月31日定稿） 4" xfId="7762"/>
    <cellStyle name="常规 2 7 2 40" xfId="7763"/>
    <cellStyle name="常规 2 7 2 35" xfId="7764"/>
    <cellStyle name="常规 2 7 2 40 3" xfId="7765"/>
    <cellStyle name="常规 2 7 2 35 3" xfId="7766"/>
    <cellStyle name="常规 2 7 2 40 4" xfId="7767"/>
    <cellStyle name="常规 2 7 2 35 4" xfId="7768"/>
    <cellStyle name="好_同德_2014年省本级支出预算执行情况表（同口径，12月31日定稿） 5" xfId="7769"/>
    <cellStyle name="常规 2 7 2 41" xfId="7770"/>
    <cellStyle name="常规 2 7 2 36" xfId="7771"/>
    <cellStyle name="常规 2 7 2 41 2" xfId="7772"/>
    <cellStyle name="常规 2 7 2 36 2" xfId="7773"/>
    <cellStyle name="常规 2 7 2 41 3" xfId="7774"/>
    <cellStyle name="常规 2 7 2 36 3" xfId="7775"/>
    <cellStyle name="常规 2 7 2 41 4" xfId="7776"/>
    <cellStyle name="常规 2 7 2 36 4" xfId="7777"/>
    <cellStyle name="常规 2 7 2 42" xfId="7778"/>
    <cellStyle name="常规 2 7 2 37" xfId="7779"/>
    <cellStyle name="常规 2 7 2 42 2" xfId="7780"/>
    <cellStyle name="常规 2 7 2 37 2" xfId="7781"/>
    <cellStyle name="常规 2 7 2 42 3" xfId="7782"/>
    <cellStyle name="常规 2 7 2 37 3" xfId="7783"/>
    <cellStyle name="常规 2 7 2 42 4" xfId="7784"/>
    <cellStyle name="常规 2 7 2 37 4" xfId="7785"/>
    <cellStyle name="常规 2 7 2 43" xfId="7786"/>
    <cellStyle name="常规 2 7 2 38" xfId="7787"/>
    <cellStyle name="常规 2 7 2 43 2" xfId="7788"/>
    <cellStyle name="常规 2 7 2 38 2" xfId="7789"/>
    <cellStyle name="常规 2 7 2 43 3" xfId="7790"/>
    <cellStyle name="常规 2 7 2 38 3" xfId="7791"/>
    <cellStyle name="好_表内审核公式 新！ 2 2" xfId="7792"/>
    <cellStyle name="常规 2 7 2 43 4" xfId="7793"/>
    <cellStyle name="常规 2 7 2 38 4" xfId="7794"/>
    <cellStyle name="常规 2 7 2 44" xfId="7795"/>
    <cellStyle name="常规 2 7 2 39" xfId="7796"/>
    <cellStyle name="常规 2 7 2 44 3" xfId="7797"/>
    <cellStyle name="常规 2 7 2 39 3" xfId="7798"/>
    <cellStyle name="常规 2 7 2 44 4" xfId="7799"/>
    <cellStyle name="常规 2 7 2 39 4" xfId="7800"/>
    <cellStyle name="常规 2 7 2 4" xfId="7801"/>
    <cellStyle name="常规 2 7 2 4 2" xfId="7802"/>
    <cellStyle name="常规 2 7 2 4 3" xfId="7803"/>
    <cellStyle name="常规 2 7 2 4 4" xfId="7804"/>
    <cellStyle name="常规 2 7 2 45" xfId="7805"/>
    <cellStyle name="常规 2 7 2 45 2" xfId="7806"/>
    <cellStyle name="常规 2 7 2 45 3" xfId="7807"/>
    <cellStyle name="常规 2 7 2 45 4" xfId="7808"/>
    <cellStyle name="常规 2 7 2 46" xfId="7809"/>
    <cellStyle name="常规 2 7 2 46 2" xfId="7810"/>
    <cellStyle name="常规 2 7 2 46 3" xfId="7811"/>
    <cellStyle name="好_2011年09月月报大表" xfId="7812"/>
    <cellStyle name="常规 2 7 2 46 4" xfId="7813"/>
    <cellStyle name="常规 2 7 2 47" xfId="7814"/>
    <cellStyle name="常规 2 7 2 48" xfId="7815"/>
    <cellStyle name="常规 2 7 2 49" xfId="7816"/>
    <cellStyle name="常规 2 7 2 5" xfId="7817"/>
    <cellStyle name="常规 2 7 2 5 2" xfId="7818"/>
    <cellStyle name="常规 2 7 2 5 3" xfId="7819"/>
    <cellStyle name="常规 2 7 2 5 4" xfId="7820"/>
    <cellStyle name="常规 2 7 2 6" xfId="7821"/>
    <cellStyle name="常规 2 7 2 6 3" xfId="7822"/>
    <cellStyle name="常规 2 7 2 6 4" xfId="7823"/>
    <cellStyle name="常规 2 7 2 7" xfId="7824"/>
    <cellStyle name="常规 2 7 2 7 2" xfId="7825"/>
    <cellStyle name="常规 2 7 2 7 3" xfId="7826"/>
    <cellStyle name="常规 2 7 2 7 4" xfId="7827"/>
    <cellStyle name="常规 2 7 2 8" xfId="7828"/>
    <cellStyle name="常规 2 7 2 8 2" xfId="7829"/>
    <cellStyle name="常规 2 7 2 8 3" xfId="7830"/>
    <cellStyle name="常规 2 7 2 8 4" xfId="7831"/>
    <cellStyle name="常规 2 7 2 9" xfId="7832"/>
    <cellStyle name="常规 2 7 2 9 2" xfId="7833"/>
    <cellStyle name="常规 2 7 2 9 3" xfId="7834"/>
    <cellStyle name="常规 3 5 4 2 2" xfId="7835"/>
    <cellStyle name="常规 2 7 2 9 4" xfId="7836"/>
    <cellStyle name="常规 2 7 30" xfId="7837"/>
    <cellStyle name="常规 2 7 25" xfId="7838"/>
    <cellStyle name="常规 2 7 30 2" xfId="7839"/>
    <cellStyle name="常规 2 7 25 2" xfId="7840"/>
    <cellStyle name="常规 2 7 30 3" xfId="7841"/>
    <cellStyle name="常规 2 7 25 3" xfId="7842"/>
    <cellStyle name="常规 2 7 30 4" xfId="7843"/>
    <cellStyle name="常规 2 7 25 4" xfId="7844"/>
    <cellStyle name="常规 2 7 31" xfId="7845"/>
    <cellStyle name="常规 2 7 26" xfId="7846"/>
    <cellStyle name="常规 2 7 31 2" xfId="7847"/>
    <cellStyle name="常规 2 7 26 2" xfId="7848"/>
    <cellStyle name="常规 2 7 31 3" xfId="7849"/>
    <cellStyle name="常规 2 7 26 3" xfId="7850"/>
    <cellStyle name="常规 2 7 31 4" xfId="7851"/>
    <cellStyle name="常规 2 7 26 4" xfId="7852"/>
    <cellStyle name="常规 2 7 32" xfId="7853"/>
    <cellStyle name="常规 2 7 27" xfId="7854"/>
    <cellStyle name="常规 2 7 32 2" xfId="7855"/>
    <cellStyle name="常规 2 7 27 2" xfId="7856"/>
    <cellStyle name="常规 2 7 32 3" xfId="7857"/>
    <cellStyle name="常规 2 7 27 3" xfId="7858"/>
    <cellStyle name="常规 2 7 32 4" xfId="7859"/>
    <cellStyle name="常规 2 7 27 4" xfId="7860"/>
    <cellStyle name="常规 2 7 33" xfId="7861"/>
    <cellStyle name="常规 2 7 28" xfId="7862"/>
    <cellStyle name="常规 2 7 33 2" xfId="7863"/>
    <cellStyle name="常规 2 7 28 2" xfId="7864"/>
    <cellStyle name="常规 2 7 33 3" xfId="7865"/>
    <cellStyle name="常规 2 7 28 3" xfId="7866"/>
    <cellStyle name="好_自治区本级政府性基金情况表_2014年省本级支出预算执行情况表（同口径，12月31日定稿） 2" xfId="7867"/>
    <cellStyle name="常规 2 7 33 4" xfId="7868"/>
    <cellStyle name="常规 2 7 28 4" xfId="7869"/>
    <cellStyle name="常规 2 7 34" xfId="7870"/>
    <cellStyle name="常规 2 7 29" xfId="7871"/>
    <cellStyle name="常规 2 7 34 2" xfId="7872"/>
    <cellStyle name="常规 2 7 29 2" xfId="7873"/>
    <cellStyle name="常规 2 7 34 3" xfId="7874"/>
    <cellStyle name="常规 2 7 29 3" xfId="7875"/>
    <cellStyle name="常规 2 7 34 4" xfId="7876"/>
    <cellStyle name="常规 2 7 29 4" xfId="7877"/>
    <cellStyle name="常规 2 7 3" xfId="7878"/>
    <cellStyle name="常规 2 7 3 10" xfId="7879"/>
    <cellStyle name="常规 2 7 3 10 2" xfId="7880"/>
    <cellStyle name="常规 2 7 3 10 3" xfId="7881"/>
    <cellStyle name="常规 2 7 3 10 4" xfId="7882"/>
    <cellStyle name="常规 2 7 3 11" xfId="7883"/>
    <cellStyle name="好_27重庆_3-2015年人代会预算表格（拟向预工委汇报） 5" xfId="7884"/>
    <cellStyle name="常规 2 7 3 11 2" xfId="7885"/>
    <cellStyle name="常规 2 7 3 11 3" xfId="7886"/>
    <cellStyle name="常规 2 7 3 11 4" xfId="7887"/>
    <cellStyle name="常规 2 7 3 12" xfId="7888"/>
    <cellStyle name="常规 2 7 3 12 2" xfId="7889"/>
    <cellStyle name="常规 2 7 3 12 3" xfId="7890"/>
    <cellStyle name="常规 2 7 3 12 4" xfId="7891"/>
    <cellStyle name="常规 2 7 3 13" xfId="7892"/>
    <cellStyle name="好_招远市_龙口修改15 2 3" xfId="7893"/>
    <cellStyle name="常规 2 7 3 13 2" xfId="7894"/>
    <cellStyle name="常规 2 7 3 13 3" xfId="7895"/>
    <cellStyle name="常规 2 7 3 13 4" xfId="7896"/>
    <cellStyle name="好_表1" xfId="7897"/>
    <cellStyle name="常规 2 7 3 14" xfId="7898"/>
    <cellStyle name="好_表1 2" xfId="7899"/>
    <cellStyle name="常规 2 7 3 14 2" xfId="7900"/>
    <cellStyle name="好_表1 3" xfId="7901"/>
    <cellStyle name="常规 2 7 3 14 3" xfId="7902"/>
    <cellStyle name="好_表1 4" xfId="7903"/>
    <cellStyle name="常规 2 7 3 14 4" xfId="7904"/>
    <cellStyle name="好_表2" xfId="7905"/>
    <cellStyle name="常规 2 7 3 20" xfId="7906"/>
    <cellStyle name="常规 2 7 3 15" xfId="7907"/>
    <cellStyle name="好_表2 2" xfId="7908"/>
    <cellStyle name="常规 2 7 3 20 2" xfId="7909"/>
    <cellStyle name="常规 2 7 3 15 2" xfId="7910"/>
    <cellStyle name="好_表2 3" xfId="7911"/>
    <cellStyle name="常规 2 7 3 20 3" xfId="7912"/>
    <cellStyle name="常规 2 7 3 15 3" xfId="7913"/>
    <cellStyle name="好_表2 4" xfId="7914"/>
    <cellStyle name="常规 2 7 3 20 4" xfId="7915"/>
    <cellStyle name="常规 2 7 3 15 4" xfId="7916"/>
    <cellStyle name="好_表3" xfId="7917"/>
    <cellStyle name="常规 2 7 3 21" xfId="7918"/>
    <cellStyle name="常规 2 7 3 16" xfId="7919"/>
    <cellStyle name="好_表3 2" xfId="7920"/>
    <cellStyle name="常规 2 7 3 21 2" xfId="7921"/>
    <cellStyle name="常规 2 7 3 16 2" xfId="7922"/>
    <cellStyle name="好_表3 3" xfId="7923"/>
    <cellStyle name="常规 2 7 3 21 3" xfId="7924"/>
    <cellStyle name="常规 2 7 3 16 3" xfId="7925"/>
    <cellStyle name="好_表3 4" xfId="7926"/>
    <cellStyle name="常规 2 7 3 21 4" xfId="7927"/>
    <cellStyle name="常规 2 7 3 16 4" xfId="7928"/>
    <cellStyle name="好_表4 2" xfId="7929"/>
    <cellStyle name="常规 2 7 3 22 2" xfId="7930"/>
    <cellStyle name="常规 2 7 3 17 2" xfId="7931"/>
    <cellStyle name="好_表内审核公式 新！_09泰安 2 2" xfId="7932"/>
    <cellStyle name="好_表4 3" xfId="7933"/>
    <cellStyle name="常规 2 7 3 22 3" xfId="7934"/>
    <cellStyle name="常规 2 7 3 17 3" xfId="7935"/>
    <cellStyle name="好_表内审核公式 新！_09泰安 2 3" xfId="7936"/>
    <cellStyle name="好_表4 4" xfId="7937"/>
    <cellStyle name="常规 2 7 3 22 4" xfId="7938"/>
    <cellStyle name="常规 2 7 3 17 4" xfId="7939"/>
    <cellStyle name="好_表5" xfId="7940"/>
    <cellStyle name="常规 2 7 3 23" xfId="7941"/>
    <cellStyle name="常规 2 7 3 18" xfId="7942"/>
    <cellStyle name="好_表5 2" xfId="7943"/>
    <cellStyle name="常规 2 7 3 23 2" xfId="7944"/>
    <cellStyle name="常规 2 7 3 18 2" xfId="7945"/>
    <cellStyle name="好_表5 3" xfId="7946"/>
    <cellStyle name="常规 2 7 3 23 3" xfId="7947"/>
    <cellStyle name="常规 2 7 3 18 3" xfId="7948"/>
    <cellStyle name="好_表5 4" xfId="7949"/>
    <cellStyle name="常规 2 7 3 23 4" xfId="7950"/>
    <cellStyle name="常规 2 7 3 18 4" xfId="7951"/>
    <cellStyle name="好_表6" xfId="7952"/>
    <cellStyle name="常规 2 7 3 24" xfId="7953"/>
    <cellStyle name="常规 2 7 3 19" xfId="7954"/>
    <cellStyle name="好_表6 2" xfId="7955"/>
    <cellStyle name="常规 2 7 3 24 2" xfId="7956"/>
    <cellStyle name="常规 2 7 3 19 2" xfId="7957"/>
    <cellStyle name="好_表6 3" xfId="7958"/>
    <cellStyle name="常规 2 7 3 24 3" xfId="7959"/>
    <cellStyle name="常规 2 7 3 19 3" xfId="7960"/>
    <cellStyle name="好_表6 4" xfId="7961"/>
    <cellStyle name="常规 2 7 3 24 4" xfId="7962"/>
    <cellStyle name="常规 2 7 3 19 4" xfId="7963"/>
    <cellStyle name="常规 2 7 3 2" xfId="7964"/>
    <cellStyle name="好_文昌湖 2 2" xfId="7965"/>
    <cellStyle name="常规 2 7 3 2 16" xfId="7966"/>
    <cellStyle name="常规 2 7 3 2 16 2" xfId="7967"/>
    <cellStyle name="常规 2 7 3 2 16 3" xfId="7968"/>
    <cellStyle name="常规 2 7 3 2 16 4" xfId="7969"/>
    <cellStyle name="好_文昌湖 2 3" xfId="7970"/>
    <cellStyle name="常规 2 7 3 2 17" xfId="7971"/>
    <cellStyle name="常规 2 7 3 2 2" xfId="7972"/>
    <cellStyle name="常规 2 7 3 2 2 2" xfId="7973"/>
    <cellStyle name="常规 2 7 3 2 2 3" xfId="7974"/>
    <cellStyle name="常规 2 7 3 2 2 4" xfId="7975"/>
    <cellStyle name="常规 2 7 3 2 3" xfId="7976"/>
    <cellStyle name="常规 2 7 3 2 3 2" xfId="7977"/>
    <cellStyle name="常规 2 7 3 2 3 3" xfId="7978"/>
    <cellStyle name="常规 2 7 3 2 3 4" xfId="7979"/>
    <cellStyle name="常规 2 7 3 2 4" xfId="7980"/>
    <cellStyle name="常规 2 7 3 2 5" xfId="7981"/>
    <cellStyle name="常规 2 7 3 2 5 2" xfId="7982"/>
    <cellStyle name="常规 2 7 3 2 5 3" xfId="7983"/>
    <cellStyle name="常规 2 7 3 2 5 4" xfId="7984"/>
    <cellStyle name="好_海阳市_龙口修改15" xfId="7985"/>
    <cellStyle name="常规 2 7 3 2 6" xfId="7986"/>
    <cellStyle name="好_海阳市_龙口修改15 2" xfId="7987"/>
    <cellStyle name="常规 2 7 3 2 6 2" xfId="7988"/>
    <cellStyle name="好_海阳市_龙口修改15 3" xfId="7989"/>
    <cellStyle name="常规 2 7 3 2 6 3" xfId="7990"/>
    <cellStyle name="好_海阳市_龙口修改15 4" xfId="7991"/>
    <cellStyle name="常规 4 2 2 4 2 2" xfId="7992"/>
    <cellStyle name="常规 2 7 3 2 6 4" xfId="7993"/>
    <cellStyle name="常规 2 7 3 2 7" xfId="7994"/>
    <cellStyle name="常规 2 7 3 2 7 2" xfId="7995"/>
    <cellStyle name="强调 3 2 2" xfId="7996"/>
    <cellStyle name="常规 2 7 3 2 7 3" xfId="7997"/>
    <cellStyle name="强调 3 2 3" xfId="7998"/>
    <cellStyle name="常规 2 7 3 2 7 4" xfId="7999"/>
    <cellStyle name="常规 2 7 3 2 8" xfId="8000"/>
    <cellStyle name="常规 2 7 3 2 8 2" xfId="8001"/>
    <cellStyle name="常规 2 7 3 2 8 3" xfId="8002"/>
    <cellStyle name="常规 2 7 3 2 8 4" xfId="8003"/>
    <cellStyle name="常规 2 7 3 2 9" xfId="8004"/>
    <cellStyle name="好_表7" xfId="8005"/>
    <cellStyle name="常规 2 7 3 30" xfId="8006"/>
    <cellStyle name="常规 2 7 3 25" xfId="8007"/>
    <cellStyle name="好_表7 2" xfId="8008"/>
    <cellStyle name="常规 2 7 3 25 2" xfId="8009"/>
    <cellStyle name="好_表7 3" xfId="8010"/>
    <cellStyle name="常规 2 7 3 25 3" xfId="8011"/>
    <cellStyle name="好_表7 4" xfId="8012"/>
    <cellStyle name="常规 2 7 3 25 4" xfId="8013"/>
    <cellStyle name="好_表8" xfId="8014"/>
    <cellStyle name="常规 2 7 3 31" xfId="8015"/>
    <cellStyle name="常规 2 7 3 26" xfId="8016"/>
    <cellStyle name="好_表8 2" xfId="8017"/>
    <cellStyle name="常规 2 7 3 26 2" xfId="8018"/>
    <cellStyle name="好_表8 3" xfId="8019"/>
    <cellStyle name="常规 2 7 3 26 3" xfId="8020"/>
    <cellStyle name="好_表8 4" xfId="8021"/>
    <cellStyle name="常规 2 7 3 26 4" xfId="8022"/>
    <cellStyle name="好_表9" xfId="8023"/>
    <cellStyle name="常规 2 7 3 32" xfId="8024"/>
    <cellStyle name="常规 2 7 3 27" xfId="8025"/>
    <cellStyle name="好_表9 2" xfId="8026"/>
    <cellStyle name="常规 2 7 3 27 2" xfId="8027"/>
    <cellStyle name="好_表9 3" xfId="8028"/>
    <cellStyle name="常规 2 7 3 27 3" xfId="8029"/>
    <cellStyle name="好_表9 4" xfId="8030"/>
    <cellStyle name="常规 2 7 3 27 4" xfId="8031"/>
    <cellStyle name="常规 2 7 3 28" xfId="8032"/>
    <cellStyle name="常规 2 7 3 28 2" xfId="8033"/>
    <cellStyle name="常规 2 7 3 28 3" xfId="8034"/>
    <cellStyle name="常规 2 7 3 28 4" xfId="8035"/>
    <cellStyle name="常规 2 7 3 29" xfId="8036"/>
    <cellStyle name="常规 2 7 3 29 2" xfId="8037"/>
    <cellStyle name="常规 2 7 3 29 3" xfId="8038"/>
    <cellStyle name="常规 2 7 3 29 4" xfId="8039"/>
    <cellStyle name="常规 2 7 3 3" xfId="8040"/>
    <cellStyle name="常规 2 7 3 3 2" xfId="8041"/>
    <cellStyle name="常规 2 7 3 3 3" xfId="8042"/>
    <cellStyle name="常规 2 7 3 3 4" xfId="8043"/>
    <cellStyle name="常规 2 7 3 4" xfId="8044"/>
    <cellStyle name="常规 2 7 3 4 2" xfId="8045"/>
    <cellStyle name="常规 2 7 3 4 3" xfId="8046"/>
    <cellStyle name="常规 2 7 3 4 4" xfId="8047"/>
    <cellStyle name="常规 2 7 3 5" xfId="8048"/>
    <cellStyle name="常规 2 7 3 5 2" xfId="8049"/>
    <cellStyle name="常规 2 7 3 5 3" xfId="8050"/>
    <cellStyle name="好_表10 2 2" xfId="8051"/>
    <cellStyle name="常规 2 7 3 5 4" xfId="8052"/>
    <cellStyle name="常规 2 7 3 6" xfId="8053"/>
    <cellStyle name="常规 2 7 3 6 3" xfId="8054"/>
    <cellStyle name="常规 2 7 3 6 4" xfId="8055"/>
    <cellStyle name="常规 2 7 3 7" xfId="8056"/>
    <cellStyle name="常规 2 7 3 7 2" xfId="8057"/>
    <cellStyle name="常规 2 7 3 7 3" xfId="8058"/>
    <cellStyle name="检查单元格 2" xfId="8059"/>
    <cellStyle name="常规 2 7 3 7 4" xfId="8060"/>
    <cellStyle name="常规 2 7 3 8" xfId="8061"/>
    <cellStyle name="常规 2 7 3 8 2" xfId="8062"/>
    <cellStyle name="常规 2 7 3 8 3" xfId="8063"/>
    <cellStyle name="常规 2 7 3 8 4" xfId="8064"/>
    <cellStyle name="常规 2 7 3 9" xfId="8065"/>
    <cellStyle name="常规 2 7 3 9 2" xfId="8066"/>
    <cellStyle name="常规 2 7 3 9 3" xfId="8067"/>
    <cellStyle name="常规 3 5 5 2 2" xfId="8068"/>
    <cellStyle name="常规 2 7 3 9 4" xfId="8069"/>
    <cellStyle name="常规 2 7 40" xfId="8070"/>
    <cellStyle name="常规 2 7 35" xfId="8071"/>
    <cellStyle name="常规 2 7 40 2" xfId="8072"/>
    <cellStyle name="常规 2 7 35 2" xfId="8073"/>
    <cellStyle name="常规 2 7 40 4" xfId="8074"/>
    <cellStyle name="常规 2 7 35 4" xfId="8075"/>
    <cellStyle name="常规 2 7 41" xfId="8076"/>
    <cellStyle name="常规 2 7 36" xfId="8077"/>
    <cellStyle name="常规 2 7 41 2" xfId="8078"/>
    <cellStyle name="常规 2 7 36 2" xfId="8079"/>
    <cellStyle name="常规 2 7 41 4" xfId="8080"/>
    <cellStyle name="常规 2 7 36 4" xfId="8081"/>
    <cellStyle name="好_07临沂 4" xfId="8082"/>
    <cellStyle name="常规 2 7 42 2" xfId="8083"/>
    <cellStyle name="常规 2 7 37 2" xfId="8084"/>
    <cellStyle name="好_07临沂 5" xfId="8085"/>
    <cellStyle name="常规 2 7 42 3" xfId="8086"/>
    <cellStyle name="常规 2 7 37 3" xfId="8087"/>
    <cellStyle name="常规 2 7 42 4" xfId="8088"/>
    <cellStyle name="常规 2 7 37 4" xfId="8089"/>
    <cellStyle name="常规 2 7 43 2" xfId="8090"/>
    <cellStyle name="常规 2 7 38 2" xfId="8091"/>
    <cellStyle name="常规 2 7 43 3" xfId="8092"/>
    <cellStyle name="常规 2 7 38 3" xfId="8093"/>
    <cellStyle name="常规 2 7 43 4" xfId="8094"/>
    <cellStyle name="常规 2 7 38 4" xfId="8095"/>
    <cellStyle name="好_定陶县 2015年预算表格（2015.3.17修改1） 2 3" xfId="8096"/>
    <cellStyle name="常规 2 7 44 2" xfId="8097"/>
    <cellStyle name="常规 2 7 39 2" xfId="8098"/>
    <cellStyle name="好_牟平区 2 2" xfId="8099"/>
    <cellStyle name="常规 2 7 44 3" xfId="8100"/>
    <cellStyle name="常规 2 7 39 3" xfId="8101"/>
    <cellStyle name="好_牟平区 2 3" xfId="8102"/>
    <cellStyle name="常规 2 7 44 4" xfId="8103"/>
    <cellStyle name="常规 2 7 39 4" xfId="8104"/>
    <cellStyle name="常规 2 7 4" xfId="8105"/>
    <cellStyle name="常规 2 7 4 10" xfId="8106"/>
    <cellStyle name="常规 2 7 4 10 2" xfId="8107"/>
    <cellStyle name="常规 2 7 4 10 3" xfId="8108"/>
    <cellStyle name="常规 2 7 4 10 4" xfId="8109"/>
    <cellStyle name="常规 2 7 4 11" xfId="8110"/>
    <cellStyle name="常规 2 7 4 11 2" xfId="8111"/>
    <cellStyle name="常规 2 7 4 11 3" xfId="8112"/>
    <cellStyle name="常规 2 7 4 11 4" xfId="8113"/>
    <cellStyle name="常规 2 7 4 12" xfId="8114"/>
    <cellStyle name="常规 2 7 4 12 2" xfId="8115"/>
    <cellStyle name="常规 2 7 4 12 3" xfId="8116"/>
    <cellStyle name="常规 2 7 4 12 4" xfId="8117"/>
    <cellStyle name="常规 2 7 4 13" xfId="8118"/>
    <cellStyle name="常规 2 7 4 13 2" xfId="8119"/>
    <cellStyle name="常规 2 7 4 13 3" xfId="8120"/>
    <cellStyle name="常规 2 7 4 13 4" xfId="8121"/>
    <cellStyle name="常规 2 7 4 14" xfId="8122"/>
    <cellStyle name="常规 2 7 4 14 2" xfId="8123"/>
    <cellStyle name="常规 2 7 4 14 3" xfId="8124"/>
    <cellStyle name="常规 2 7 4 14 4" xfId="8125"/>
    <cellStyle name="常规 2 7 4 20" xfId="8126"/>
    <cellStyle name="常规 2 7 4 15" xfId="8127"/>
    <cellStyle name="常规 2 7 4 20 2" xfId="8128"/>
    <cellStyle name="常规 2 7 4 15 2" xfId="8129"/>
    <cellStyle name="常规 2 7 4 20 3" xfId="8130"/>
    <cellStyle name="常规 2 7 4 15 3" xfId="8131"/>
    <cellStyle name="常规 2 7 4 20 4" xfId="8132"/>
    <cellStyle name="常规 2 7 4 15 4" xfId="8133"/>
    <cellStyle name="常规 2 7 4 21" xfId="8134"/>
    <cellStyle name="常规 2 7 4 16" xfId="8135"/>
    <cellStyle name="常规 2 7 4 21 2" xfId="8136"/>
    <cellStyle name="常规 2 7 4 16 2" xfId="8137"/>
    <cellStyle name="常规 2 7 4 21 3" xfId="8138"/>
    <cellStyle name="常规 2 7 4 16 3" xfId="8139"/>
    <cellStyle name="常规 2 7 4 21 4" xfId="8140"/>
    <cellStyle name="常规 2 7 4 16 4" xfId="8141"/>
    <cellStyle name="常规 2 7 4 22" xfId="8142"/>
    <cellStyle name="常规 2 7 4 17" xfId="8143"/>
    <cellStyle name="常规 2 7 4 22 2" xfId="8144"/>
    <cellStyle name="常规 2 7 4 17 2" xfId="8145"/>
    <cellStyle name="常规 2 7 4 22 3" xfId="8146"/>
    <cellStyle name="常规 2 7 4 17 3" xfId="8147"/>
    <cellStyle name="常规 2 7 4 22 4" xfId="8148"/>
    <cellStyle name="常规 2 7 4 17 4" xfId="8149"/>
    <cellStyle name="常规 2 7 4 23" xfId="8150"/>
    <cellStyle name="常规 2 7 4 18" xfId="8151"/>
    <cellStyle name="常规 2 7 4 23 2" xfId="8152"/>
    <cellStyle name="常规 2 7 4 18 2" xfId="8153"/>
    <cellStyle name="常规 2 7 4 23 3" xfId="8154"/>
    <cellStyle name="常规 2 7 4 18 3" xfId="8155"/>
    <cellStyle name="常规 2 7 4 23 4" xfId="8156"/>
    <cellStyle name="常规 2 7 4 18 4" xfId="8157"/>
    <cellStyle name="常规 2 7 4 24" xfId="8158"/>
    <cellStyle name="常规 2 7 4 19" xfId="8159"/>
    <cellStyle name="常规 2 7 4 24 2" xfId="8160"/>
    <cellStyle name="常规 2 7 4 19 2" xfId="8161"/>
    <cellStyle name="常规 2 7 4 24 3" xfId="8162"/>
    <cellStyle name="常规 2 7 4 19 3" xfId="8163"/>
    <cellStyle name="常规 2 7 4 24 4" xfId="8164"/>
    <cellStyle name="常规 2 7 4 19 4" xfId="8165"/>
    <cellStyle name="常规 2 7 4 2" xfId="8166"/>
    <cellStyle name="常规 2 7 4 2 4" xfId="8167"/>
    <cellStyle name="常规 2 7 4 30" xfId="8168"/>
    <cellStyle name="常规 2 7 4 25" xfId="8169"/>
    <cellStyle name="常规 2 7 4 25 2" xfId="8170"/>
    <cellStyle name="常规 2 7 4 25 3" xfId="8171"/>
    <cellStyle name="常规 2 7 4 25 4" xfId="8172"/>
    <cellStyle name="常规 2 9 4 2" xfId="8173"/>
    <cellStyle name="常规 2 7 4 31" xfId="8174"/>
    <cellStyle name="常规 2 7 4 26" xfId="8175"/>
    <cellStyle name="常规 2 7 4 26 2" xfId="8176"/>
    <cellStyle name="常规 2 7 4 26 3" xfId="8177"/>
    <cellStyle name="常规 2 7 4 26 4" xfId="8178"/>
    <cellStyle name="常规 2 9 4 3" xfId="8179"/>
    <cellStyle name="常规 2 7 4 27" xfId="8180"/>
    <cellStyle name="常规 2 7 4 27 2" xfId="8181"/>
    <cellStyle name="好_北海表一、二、六 2 2" xfId="8182"/>
    <cellStyle name="常规 2 7 4 27 3" xfId="8183"/>
    <cellStyle name="好_北海表一、二、六 2 3" xfId="8184"/>
    <cellStyle name="常规 2 7 4 27 4" xfId="8185"/>
    <cellStyle name="常规 2 7 4 28" xfId="8186"/>
    <cellStyle name="常规 2 7 4 28 2" xfId="8187"/>
    <cellStyle name="常规 2 7 4 28 3" xfId="8188"/>
    <cellStyle name="常规 2 7 4 28 4" xfId="8189"/>
    <cellStyle name="常规 2 7 4 29" xfId="8190"/>
    <cellStyle name="常规 2 7 4 3" xfId="8191"/>
    <cellStyle name="常规 2 7 4 3 4" xfId="8192"/>
    <cellStyle name="常规 2 7 4 4" xfId="8193"/>
    <cellStyle name="常规 2 7 4 4 4" xfId="8194"/>
    <cellStyle name="常规 2 7 4 5" xfId="8195"/>
    <cellStyle name="好_表11 2 2" xfId="8196"/>
    <cellStyle name="常规 2 7 4 5 4" xfId="8197"/>
    <cellStyle name="常规 2 7 4 6" xfId="8198"/>
    <cellStyle name="好_28四川_3-2015年人代会预算表格（拟向预工委汇报） 2" xfId="8199"/>
    <cellStyle name="常规 2 7 4 6 4" xfId="8200"/>
    <cellStyle name="常规 2 7 4 7" xfId="8201"/>
    <cellStyle name="常规 2 7 4 7 2" xfId="8202"/>
    <cellStyle name="常规 2 7 4 7 3" xfId="8203"/>
    <cellStyle name="常规 2 7 4 7 4" xfId="8204"/>
    <cellStyle name="常规 2 7 4 8" xfId="8205"/>
    <cellStyle name="常规 2 7 4 8 2" xfId="8206"/>
    <cellStyle name="常规 2 7 4 8 3" xfId="8207"/>
    <cellStyle name="常规 2 7 4 8 4" xfId="8208"/>
    <cellStyle name="常规 2 7 4 9" xfId="8209"/>
    <cellStyle name="常规 2 7 4 9 2" xfId="8210"/>
    <cellStyle name="常规 2 7 4 9 3" xfId="8211"/>
    <cellStyle name="常规 3 5 6 2 2" xfId="8212"/>
    <cellStyle name="常规 2 7 4 9 4" xfId="8213"/>
    <cellStyle name="常规 2 7 50" xfId="8214"/>
    <cellStyle name="常规 2 7 45" xfId="8215"/>
    <cellStyle name="常规 2 7 50 2" xfId="8216"/>
    <cellStyle name="常规 2 7 45 2" xfId="8217"/>
    <cellStyle name="常规 2 7 50 3" xfId="8218"/>
    <cellStyle name="常规 2 7 45 3" xfId="8219"/>
    <cellStyle name="常规 2 7 50 4" xfId="8220"/>
    <cellStyle name="常规 2 7 45 4" xfId="8221"/>
    <cellStyle name="常规 2 7 51" xfId="8222"/>
    <cellStyle name="常规 2 7 46" xfId="8223"/>
    <cellStyle name="常规 2 7 51 2" xfId="8224"/>
    <cellStyle name="常规 2 7 46 2" xfId="8225"/>
    <cellStyle name="常规 2 7 51 3" xfId="8226"/>
    <cellStyle name="常规 2 7 46 3" xfId="8227"/>
    <cellStyle name="常规 2 7 51 4" xfId="8228"/>
    <cellStyle name="常规 2 7 46 4" xfId="8229"/>
    <cellStyle name="常规 2 7 52" xfId="8230"/>
    <cellStyle name="常规 2 7 47" xfId="8231"/>
    <cellStyle name="货币 2 2 6" xfId="8232"/>
    <cellStyle name="常规 2 7 52 2" xfId="8233"/>
    <cellStyle name="常规 2 7 47 2" xfId="8234"/>
    <cellStyle name="货币 2 2 7" xfId="8235"/>
    <cellStyle name="常规 2 7 52 3" xfId="8236"/>
    <cellStyle name="常规 2 7 47 3" xfId="8237"/>
    <cellStyle name="常规 2 7 52 4" xfId="8238"/>
    <cellStyle name="常规 2 7 47 4" xfId="8239"/>
    <cellStyle name="常规 2 7 53" xfId="8240"/>
    <cellStyle name="常规 2 7 48" xfId="8241"/>
    <cellStyle name="货币 2 3 6" xfId="8242"/>
    <cellStyle name="常规 2 7 53 2" xfId="8243"/>
    <cellStyle name="常规 2 7 48 2" xfId="8244"/>
    <cellStyle name="货币 2 3 7" xfId="8245"/>
    <cellStyle name="常规 2 7 53 3" xfId="8246"/>
    <cellStyle name="常规 2 7 48 3" xfId="8247"/>
    <cellStyle name="货币 2 3 8" xfId="8248"/>
    <cellStyle name="常规 2 7 53 4" xfId="8249"/>
    <cellStyle name="常规 2 7 48 4" xfId="8250"/>
    <cellStyle name="常规 2 7 54" xfId="8251"/>
    <cellStyle name="常规 2 7 49" xfId="8252"/>
    <cellStyle name="货币 2 4 6" xfId="8253"/>
    <cellStyle name="常规 2 7 54 2" xfId="8254"/>
    <cellStyle name="常规 2 7 49 2" xfId="8255"/>
    <cellStyle name="常规 2 7 54 3" xfId="8256"/>
    <cellStyle name="常规 2 7 49 3" xfId="8257"/>
    <cellStyle name="常规 2 7 54 4" xfId="8258"/>
    <cellStyle name="常规 2 7 49 4" xfId="8259"/>
    <cellStyle name="常规 2 7 5" xfId="8260"/>
    <cellStyle name="常规 2 7 5 10" xfId="8261"/>
    <cellStyle name="常规 2 7 5 10 2" xfId="8262"/>
    <cellStyle name="常规 2 7 5 10 3" xfId="8263"/>
    <cellStyle name="常规 2 7 5 10 4" xfId="8264"/>
    <cellStyle name="常规 2 7 5 11" xfId="8265"/>
    <cellStyle name="常规 2 7 5 12" xfId="8266"/>
    <cellStyle name="常规 2 7 5 13" xfId="8267"/>
    <cellStyle name="常规 2 7 5 2" xfId="8268"/>
    <cellStyle name="常规 2 7 5 2 2" xfId="8269"/>
    <cellStyle name="常规 2 7 5 2 3" xfId="8270"/>
    <cellStyle name="常规 2 7 5 2 4" xfId="8271"/>
    <cellStyle name="常规 2 7 5 3" xfId="8272"/>
    <cellStyle name="常规 2 7 5 3 2" xfId="8273"/>
    <cellStyle name="常规 2 7 5 3 3" xfId="8274"/>
    <cellStyle name="常规 2 7 5 3 4" xfId="8275"/>
    <cellStyle name="常规 2 7 5 4" xfId="8276"/>
    <cellStyle name="常规 2 7 5 4 2" xfId="8277"/>
    <cellStyle name="常规 2 7 5 4 3" xfId="8278"/>
    <cellStyle name="常规 2 7 5 4 4" xfId="8279"/>
    <cellStyle name="常规 2 7 5 5 3" xfId="8280"/>
    <cellStyle name="常规 2 7 5 5 4" xfId="8281"/>
    <cellStyle name="常规 3 5 12 2 3" xfId="8282"/>
    <cellStyle name="常规 3 2 30 2 2" xfId="8283"/>
    <cellStyle name="常规 3 2 25 2 2" xfId="8284"/>
    <cellStyle name="常规 2 7 5 6" xfId="8285"/>
    <cellStyle name="常规 2 7 5 6 2" xfId="8286"/>
    <cellStyle name="常规 2 7 5 6 3" xfId="8287"/>
    <cellStyle name="常规 2 7 5 6 4" xfId="8288"/>
    <cellStyle name="常规 3 2 30 2 3" xfId="8289"/>
    <cellStyle name="常规 3 2 25 2 3" xfId="8290"/>
    <cellStyle name="常规 2 7 5 7" xfId="8291"/>
    <cellStyle name="常规 2 7 5 7 2" xfId="8292"/>
    <cellStyle name="常规 2 7 5 7 3" xfId="8293"/>
    <cellStyle name="常规 2 7 5 7 4" xfId="8294"/>
    <cellStyle name="常规 2 7 5 8" xfId="8295"/>
    <cellStyle name="常规 2 7 5 8 2" xfId="8296"/>
    <cellStyle name="常规 2 7 5 9" xfId="8297"/>
    <cellStyle name="常规 2 7 5 9 3" xfId="8298"/>
    <cellStyle name="常规 3 5 7 2 2" xfId="8299"/>
    <cellStyle name="常规 2 7 5 9 4" xfId="8300"/>
    <cellStyle name="常规 2 7 60" xfId="8301"/>
    <cellStyle name="常规 2 7 55" xfId="8302"/>
    <cellStyle name="常规 2 7 60 2" xfId="8303"/>
    <cellStyle name="常规 2 7 55 2" xfId="8304"/>
    <cellStyle name="常规 2 7 60 3" xfId="8305"/>
    <cellStyle name="常规 2 7 55 3" xfId="8306"/>
    <cellStyle name="常规 2 7 60 4" xfId="8307"/>
    <cellStyle name="常规 2 7 55 4" xfId="8308"/>
    <cellStyle name="常规 2 7 61" xfId="8309"/>
    <cellStyle name="常规 2 7 56" xfId="8310"/>
    <cellStyle name="常规 2 7 61 2" xfId="8311"/>
    <cellStyle name="常规 2 7 56 2" xfId="8312"/>
    <cellStyle name="常规 2 7 61 3" xfId="8313"/>
    <cellStyle name="常规 2 7 56 3" xfId="8314"/>
    <cellStyle name="常规 2 7 61 4" xfId="8315"/>
    <cellStyle name="常规 2 7 56 4" xfId="8316"/>
    <cellStyle name="常规 2 7 62" xfId="8317"/>
    <cellStyle name="常规 2 7 57" xfId="8318"/>
    <cellStyle name="常规 2 7 62 3" xfId="8319"/>
    <cellStyle name="常规 2 7 57 3" xfId="8320"/>
    <cellStyle name="常规 2 7 62 4" xfId="8321"/>
    <cellStyle name="常规 2 7 57 4" xfId="8322"/>
    <cellStyle name="常规 2 7 63" xfId="8323"/>
    <cellStyle name="常规 2 7 58" xfId="8324"/>
    <cellStyle name="常规 2 7 63 2" xfId="8325"/>
    <cellStyle name="常规 2 7 58 2" xfId="8326"/>
    <cellStyle name="常规 2 7 63 3" xfId="8327"/>
    <cellStyle name="常规 2 7 58 3" xfId="8328"/>
    <cellStyle name="常规 2 7 63 4" xfId="8329"/>
    <cellStyle name="常规 2 7 58 4" xfId="8330"/>
    <cellStyle name="常规 2 7 64" xfId="8331"/>
    <cellStyle name="常规 2 7 59" xfId="8332"/>
    <cellStyle name="常规 2 7 64 2" xfId="8333"/>
    <cellStyle name="常规 2 7 59 2" xfId="8334"/>
    <cellStyle name="常规 2 7 64 3" xfId="8335"/>
    <cellStyle name="常规 2 7 59 3" xfId="8336"/>
    <cellStyle name="常规 2 7 64 4" xfId="8337"/>
    <cellStyle name="常规 2 7 59 4" xfId="8338"/>
    <cellStyle name="常规 2 7 6" xfId="8339"/>
    <cellStyle name="常规 2 7 6 2" xfId="8340"/>
    <cellStyle name="常规 2 7 6 3" xfId="8341"/>
    <cellStyle name="常规 2 7 6 4" xfId="8342"/>
    <cellStyle name="常规 2 7 65" xfId="8343"/>
    <cellStyle name="常规 2 7 66" xfId="8344"/>
    <cellStyle name="常规 2 7 67" xfId="8345"/>
    <cellStyle name="常规 2 7 7" xfId="8346"/>
    <cellStyle name="常规 2 7 7 2" xfId="8347"/>
    <cellStyle name="常规 2 7 7 3" xfId="8348"/>
    <cellStyle name="常规 2 7 7 4" xfId="8349"/>
    <cellStyle name="常规 2 7 8" xfId="8350"/>
    <cellStyle name="常规 2 7 8 2" xfId="8351"/>
    <cellStyle name="常规 2 7 8 3" xfId="8352"/>
    <cellStyle name="常规 2 7 8 4" xfId="8353"/>
    <cellStyle name="常规 2 7 9" xfId="8354"/>
    <cellStyle name="常规 2 7 9 2" xfId="8355"/>
    <cellStyle name="常规 2 7 9 3" xfId="8356"/>
    <cellStyle name="常规 2 7 9 4" xfId="8357"/>
    <cellStyle name="输入 2" xfId="8358"/>
    <cellStyle name="常规 2 8" xfId="8359"/>
    <cellStyle name="常规 2 8 10" xfId="8360"/>
    <cellStyle name="常规 2 8 10 2" xfId="8361"/>
    <cellStyle name="常规 2 8 10 3" xfId="8362"/>
    <cellStyle name="常规 2 8 11" xfId="8363"/>
    <cellStyle name="常规 2 8 11 2" xfId="8364"/>
    <cellStyle name="常规 2 8 11 3" xfId="8365"/>
    <cellStyle name="常规 2 8 11 4" xfId="8366"/>
    <cellStyle name="常规 2 8 12" xfId="8367"/>
    <cellStyle name="常规 2 8 12 2" xfId="8368"/>
    <cellStyle name="常规 2 8 12 3" xfId="8369"/>
    <cellStyle name="常规 2 8 12 4" xfId="8370"/>
    <cellStyle name="常规 2 8 13" xfId="8371"/>
    <cellStyle name="常规 2 8 13 2" xfId="8372"/>
    <cellStyle name="常规 2 8 13 3" xfId="8373"/>
    <cellStyle name="好_表6_06烟台 2 2" xfId="8374"/>
    <cellStyle name="常规 2 8 13 4" xfId="8375"/>
    <cellStyle name="好_全市汇总（朱处修改后表3定稿） 2 2" xfId="8376"/>
    <cellStyle name="常规 2 8 14" xfId="8377"/>
    <cellStyle name="常规 2 8 14 2" xfId="8378"/>
    <cellStyle name="常规 2 8 14 3" xfId="8379"/>
    <cellStyle name="常规 2 8 14 4" xfId="8380"/>
    <cellStyle name="好_全市汇总（朱处修改后表3定稿） 2 3" xfId="8381"/>
    <cellStyle name="常规 2 8 20" xfId="8382"/>
    <cellStyle name="常规 2 8 15" xfId="8383"/>
    <cellStyle name="常规 2 8 20 2" xfId="8384"/>
    <cellStyle name="常规 2 8 15 2" xfId="8385"/>
    <cellStyle name="常规 2 8 20 3" xfId="8386"/>
    <cellStyle name="常规 2 8 15 3" xfId="8387"/>
    <cellStyle name="常规 2 8 20 4" xfId="8388"/>
    <cellStyle name="常规 2 8 15 4" xfId="8389"/>
    <cellStyle name="常规 2 8 21" xfId="8390"/>
    <cellStyle name="常规 2 8 16" xfId="8391"/>
    <cellStyle name="常规 2 8 21 3" xfId="8392"/>
    <cellStyle name="常规 2 8 16 3" xfId="8393"/>
    <cellStyle name="常规 72 2 2" xfId="8394"/>
    <cellStyle name="常规 67 2 2" xfId="8395"/>
    <cellStyle name="常规 2 8 21 4" xfId="8396"/>
    <cellStyle name="常规 2 8 16 4" xfId="8397"/>
    <cellStyle name="常规 2 8 22" xfId="8398"/>
    <cellStyle name="常规 2 8 17" xfId="8399"/>
    <cellStyle name="常规 2 8 22 2" xfId="8400"/>
    <cellStyle name="常规 2 8 17 2" xfId="8401"/>
    <cellStyle name="常规 2 8 22 3" xfId="8402"/>
    <cellStyle name="常规 2 8 17 3" xfId="8403"/>
    <cellStyle name="常规 2 8 22 4" xfId="8404"/>
    <cellStyle name="常规 2 8 17 4" xfId="8405"/>
    <cellStyle name="常规 2 8 23" xfId="8406"/>
    <cellStyle name="常规 2 8 18" xfId="8407"/>
    <cellStyle name="常规 2 8 23 2" xfId="8408"/>
    <cellStyle name="常规 2 8 18 2" xfId="8409"/>
    <cellStyle name="常规 2 8 23 3" xfId="8410"/>
    <cellStyle name="常规 2 8 18 3" xfId="8411"/>
    <cellStyle name="常规 2 8 23 4" xfId="8412"/>
    <cellStyle name="常规 2 8 18 4" xfId="8413"/>
    <cellStyle name="常规 2 8 24" xfId="8414"/>
    <cellStyle name="常规 2 8 19" xfId="8415"/>
    <cellStyle name="常规 2 8 24 2" xfId="8416"/>
    <cellStyle name="常规 2 8 19 2" xfId="8417"/>
    <cellStyle name="常规 2 8 24 3" xfId="8418"/>
    <cellStyle name="常规 2 8 19 3" xfId="8419"/>
    <cellStyle name="常规 2 8 24 4" xfId="8420"/>
    <cellStyle name="常规 2 8 19 4" xfId="8421"/>
    <cellStyle name="输入 2 2" xfId="8422"/>
    <cellStyle name="常规 2 8 2" xfId="8423"/>
    <cellStyle name="输入 2 2 2" xfId="8424"/>
    <cellStyle name="常规 2 8 2 2" xfId="8425"/>
    <cellStyle name="常规 2 8 2 2 2" xfId="8426"/>
    <cellStyle name="常规 2 8 2 2 3" xfId="8427"/>
    <cellStyle name="常规 2 8 2 2 3 2" xfId="8428"/>
    <cellStyle name="常规 2 8 2 2 4" xfId="8429"/>
    <cellStyle name="常规 2 8 2 2 5" xfId="8430"/>
    <cellStyle name="输入 2 2 3" xfId="8431"/>
    <cellStyle name="常规 2 8 2 3" xfId="8432"/>
    <cellStyle name="常规 2 8 2 3 2" xfId="8433"/>
    <cellStyle name="常规 2 8 2 4" xfId="8434"/>
    <cellStyle name="常规 2 8 2 5" xfId="8435"/>
    <cellStyle name="常规 2 8 2 5 2" xfId="8436"/>
    <cellStyle name="常规 2 8 2 6" xfId="8437"/>
    <cellStyle name="常规 2 8 2 7" xfId="8438"/>
    <cellStyle name="常规 2 8 2 8" xfId="8439"/>
    <cellStyle name="常规 2 8 30" xfId="8440"/>
    <cellStyle name="常规 2 8 25" xfId="8441"/>
    <cellStyle name="常规 2 8 30 2" xfId="8442"/>
    <cellStyle name="常规 2 8 25 2" xfId="8443"/>
    <cellStyle name="常规 2 8 30 3" xfId="8444"/>
    <cellStyle name="常规 2 8 25 3" xfId="8445"/>
    <cellStyle name="常规 2 8 30 4" xfId="8446"/>
    <cellStyle name="常规 2 8 25 4" xfId="8447"/>
    <cellStyle name="常规 2 8 31" xfId="8448"/>
    <cellStyle name="常规 2 8 26" xfId="8449"/>
    <cellStyle name="常规 2 8 31 2" xfId="8450"/>
    <cellStyle name="常规 2 8 26 2" xfId="8451"/>
    <cellStyle name="常规 2 8 31 3" xfId="8452"/>
    <cellStyle name="常规 2 8 26 3" xfId="8453"/>
    <cellStyle name="常规 2 8 31 4" xfId="8454"/>
    <cellStyle name="常规 2 8 26 4" xfId="8455"/>
    <cellStyle name="常规 2 8 32" xfId="8456"/>
    <cellStyle name="常规 2 8 27" xfId="8457"/>
    <cellStyle name="常规 2 8 32 2" xfId="8458"/>
    <cellStyle name="常规 2 8 27 2" xfId="8459"/>
    <cellStyle name="常规 2 8 32 3" xfId="8460"/>
    <cellStyle name="常规 2 8 27 3" xfId="8461"/>
    <cellStyle name="常规 2 8 32 4" xfId="8462"/>
    <cellStyle name="常规 2 8 27 4" xfId="8463"/>
    <cellStyle name="常规 2 8 33" xfId="8464"/>
    <cellStyle name="常规 2 8 28" xfId="8465"/>
    <cellStyle name="常规 2 8 33 2" xfId="8466"/>
    <cellStyle name="常规 2 8 28 2" xfId="8467"/>
    <cellStyle name="常规 2 8 33 3" xfId="8468"/>
    <cellStyle name="常规 2 8 28 3" xfId="8469"/>
    <cellStyle name="常规 2 8 33 4" xfId="8470"/>
    <cellStyle name="常规 2 8 28 4" xfId="8471"/>
    <cellStyle name="常规 2 8 34" xfId="8472"/>
    <cellStyle name="常规 2 8 29" xfId="8473"/>
    <cellStyle name="常规 2 8 34 2" xfId="8474"/>
    <cellStyle name="常规 2 8 29 2" xfId="8475"/>
    <cellStyle name="常规 2 8 34 3" xfId="8476"/>
    <cellStyle name="常规 2 8 29 3" xfId="8477"/>
    <cellStyle name="输入 2 3" xfId="8478"/>
    <cellStyle name="常规 2 8 3" xfId="8479"/>
    <cellStyle name="常规 2 8 3 2" xfId="8480"/>
    <cellStyle name="常规 2 8 3 2 2" xfId="8481"/>
    <cellStyle name="常规 2 8 3 2 3" xfId="8482"/>
    <cellStyle name="常规 2 8 3 2 3 2" xfId="8483"/>
    <cellStyle name="常规 2 8 3 2 4" xfId="8484"/>
    <cellStyle name="常规 2 8 3 2 5" xfId="8485"/>
    <cellStyle name="常规 2 8 3 3" xfId="8486"/>
    <cellStyle name="好_统发工资工农信0901 2 3" xfId="8487"/>
    <cellStyle name="常规 2 8 3 3 2" xfId="8488"/>
    <cellStyle name="常规 2 8 3 4" xfId="8489"/>
    <cellStyle name="常规 2 8 3 5" xfId="8490"/>
    <cellStyle name="常规 2 8 3 6" xfId="8491"/>
    <cellStyle name="常规 2 8 40" xfId="8492"/>
    <cellStyle name="常规 2 8 35" xfId="8493"/>
    <cellStyle name="常规 2 8 40 2" xfId="8494"/>
    <cellStyle name="常规 2 8 35 2" xfId="8495"/>
    <cellStyle name="常规 2 8 35 3" xfId="8496"/>
    <cellStyle name="常规 2 8 35 4" xfId="8497"/>
    <cellStyle name="常规 2 8 41" xfId="8498"/>
    <cellStyle name="常规 2 8 36" xfId="8499"/>
    <cellStyle name="常规 2 8 36 2" xfId="8500"/>
    <cellStyle name="常规 2 8 36 3" xfId="8501"/>
    <cellStyle name="常规 2 8 36 4" xfId="8502"/>
    <cellStyle name="常规 2 8 37 2" xfId="8503"/>
    <cellStyle name="常规 2 8 37 3" xfId="8504"/>
    <cellStyle name="常规 2 8 37 4" xfId="8505"/>
    <cellStyle name="常规 2 8 38 2" xfId="8506"/>
    <cellStyle name="常规 2 8 38 3" xfId="8507"/>
    <cellStyle name="常规 2 8 38 4" xfId="8508"/>
    <cellStyle name="常规 2 8 39 2" xfId="8509"/>
    <cellStyle name="常规 2 8 39 3" xfId="8510"/>
    <cellStyle name="常规 2 8 39 4" xfId="8511"/>
    <cellStyle name="输入 2 4" xfId="8512"/>
    <cellStyle name="常规 2 8 4" xfId="8513"/>
    <cellStyle name="常规 2 8 4 2" xfId="8514"/>
    <cellStyle name="常规 2 8 4 3" xfId="8515"/>
    <cellStyle name="常规 2 8 4 4" xfId="8516"/>
    <cellStyle name="常规 2 8 4 5" xfId="8517"/>
    <cellStyle name="常规 2 8 4 6" xfId="8518"/>
    <cellStyle name="输入 2 5" xfId="8519"/>
    <cellStyle name="货币 3 2 2" xfId="8520"/>
    <cellStyle name="常规 2 8 5" xfId="8521"/>
    <cellStyle name="货币 3 2 2 2" xfId="8522"/>
    <cellStyle name="常规 2 8 5 2" xfId="8523"/>
    <cellStyle name="货币 3 2 2 3" xfId="8524"/>
    <cellStyle name="常规 2 8 5 3" xfId="8525"/>
    <cellStyle name="货币 3 2 2 4" xfId="8526"/>
    <cellStyle name="常规 2 8 5 4" xfId="8527"/>
    <cellStyle name="货币 3 2 3" xfId="8528"/>
    <cellStyle name="常规 2 8 6" xfId="8529"/>
    <cellStyle name="货币 3 2 3 2" xfId="8530"/>
    <cellStyle name="常规 2 8 6 2" xfId="8531"/>
    <cellStyle name="常规 2 8 6 3" xfId="8532"/>
    <cellStyle name="常规 2 8 6 4" xfId="8533"/>
    <cellStyle name="货币 3 2 4" xfId="8534"/>
    <cellStyle name="常规 2 8 7" xfId="8535"/>
    <cellStyle name="货币 3 2 4 2" xfId="8536"/>
    <cellStyle name="常规 2 8 7 2" xfId="8537"/>
    <cellStyle name="常规 2 8 7 3" xfId="8538"/>
    <cellStyle name="常规 2 8 7 4" xfId="8539"/>
    <cellStyle name="货币 3 2 5" xfId="8540"/>
    <cellStyle name="常规 2 8 8" xfId="8541"/>
    <cellStyle name="常规 2 8 8 2" xfId="8542"/>
    <cellStyle name="常规 2 8 8 3" xfId="8543"/>
    <cellStyle name="常规 2 8 8 4" xfId="8544"/>
    <cellStyle name="货币 3 2 6" xfId="8545"/>
    <cellStyle name="常规 2 8 9" xfId="8546"/>
    <cellStyle name="常规 2 8 9 2" xfId="8547"/>
    <cellStyle name="常规 2 8 9 3" xfId="8548"/>
    <cellStyle name="常规 2 8 9 4" xfId="8549"/>
    <cellStyle name="常规 2 9" xfId="8550"/>
    <cellStyle name="常规 2 9 10" xfId="8551"/>
    <cellStyle name="常规 2 9 10 2" xfId="8552"/>
    <cellStyle name="常规 2 9 10 3" xfId="8553"/>
    <cellStyle name="常规 2 9 11" xfId="8554"/>
    <cellStyle name="常规 2 9 11 2" xfId="8555"/>
    <cellStyle name="常规 2 9 12" xfId="8556"/>
    <cellStyle name="常规 2 9 12 2" xfId="8557"/>
    <cellStyle name="常规 2 9 12 3" xfId="8558"/>
    <cellStyle name="常规 2 9 12 4" xfId="8559"/>
    <cellStyle name="常规 2 9 13" xfId="8560"/>
    <cellStyle name="常规 2 9 13 2" xfId="8561"/>
    <cellStyle name="常规 2 9 13 3" xfId="8562"/>
    <cellStyle name="常规 2 9 13 4" xfId="8563"/>
    <cellStyle name="常规 2 9 14 4" xfId="8564"/>
    <cellStyle name="常规 2 9 20" xfId="8565"/>
    <cellStyle name="常规 2 9 15" xfId="8566"/>
    <cellStyle name="常规 2 9 20 2" xfId="8567"/>
    <cellStyle name="常规 2 9 15 2" xfId="8568"/>
    <cellStyle name="常规 2 9 20 3" xfId="8569"/>
    <cellStyle name="常规 2 9 15 3" xfId="8570"/>
    <cellStyle name="常规 2 9 15 4" xfId="8571"/>
    <cellStyle name="常规 2 9 21" xfId="8572"/>
    <cellStyle name="常规 2 9 16" xfId="8573"/>
    <cellStyle name="常规 2 9 21 2" xfId="8574"/>
    <cellStyle name="常规 2 9 16 2" xfId="8575"/>
    <cellStyle name="常规 2 9 21 3" xfId="8576"/>
    <cellStyle name="常规 2 9 16 3" xfId="8577"/>
    <cellStyle name="常规 82 2 2" xfId="8578"/>
    <cellStyle name="常规 77 2 2" xfId="8579"/>
    <cellStyle name="常规 2 9 16 4" xfId="8580"/>
    <cellStyle name="常规 2 9 22" xfId="8581"/>
    <cellStyle name="常规 2 9 17" xfId="8582"/>
    <cellStyle name="常规 2 9 22 2" xfId="8583"/>
    <cellStyle name="常规 2 9 17 2" xfId="8584"/>
    <cellStyle name="常规 2 9 22 3" xfId="8585"/>
    <cellStyle name="常规 2 9 17 3" xfId="8586"/>
    <cellStyle name="常规 2 9 17 4" xfId="8587"/>
    <cellStyle name="常规 2 9 23" xfId="8588"/>
    <cellStyle name="常规 2 9 18" xfId="8589"/>
    <cellStyle name="常规 2 9 23 2" xfId="8590"/>
    <cellStyle name="常规 2 9 18 2" xfId="8591"/>
    <cellStyle name="常规 2 9 23 3" xfId="8592"/>
    <cellStyle name="常规 2 9 18 3" xfId="8593"/>
    <cellStyle name="强调文字颜色 1 2 2 2" xfId="8594"/>
    <cellStyle name="好_04高新区2015年预算表格（20141222）新-发乡镇 2" xfId="8595"/>
    <cellStyle name="常规 2 9 18 4" xfId="8596"/>
    <cellStyle name="常规 2 9 24" xfId="8597"/>
    <cellStyle name="常规 2 9 19" xfId="8598"/>
    <cellStyle name="常规 2 9 2" xfId="8599"/>
    <cellStyle name="常规 2 9 2 2" xfId="8600"/>
    <cellStyle name="常规 2 9 2 3" xfId="8601"/>
    <cellStyle name="好_表8_03淄博 2" xfId="8602"/>
    <cellStyle name="常规 2 9 30" xfId="8603"/>
    <cellStyle name="常规 2 9 25" xfId="8604"/>
    <cellStyle name="好_表8_03淄博 2 3" xfId="8605"/>
    <cellStyle name="常规 2 9 25 3" xfId="8606"/>
    <cellStyle name="好_表8_03淄博 3" xfId="8607"/>
    <cellStyle name="常规 2 9 26" xfId="8608"/>
    <cellStyle name="常规 2 9 26 3" xfId="8609"/>
    <cellStyle name="好_表8_03淄博 4" xfId="8610"/>
    <cellStyle name="常规 2 9 27" xfId="8611"/>
    <cellStyle name="常规 2 9 27 3" xfId="8612"/>
    <cellStyle name="好_表8_03淄博 5" xfId="8613"/>
    <cellStyle name="常规 2 9 28" xfId="8614"/>
    <cellStyle name="常规 2 9 29" xfId="8615"/>
    <cellStyle name="常规 2 9 3" xfId="8616"/>
    <cellStyle name="常规 2 9 3 2" xfId="8617"/>
    <cellStyle name="常规 2 9 3 3" xfId="8618"/>
    <cellStyle name="常规 2 9 4" xfId="8619"/>
    <cellStyle name="货币 3 3 2" xfId="8620"/>
    <cellStyle name="常规 2 9 5" xfId="8621"/>
    <cellStyle name="货币 3 3 2 2" xfId="8622"/>
    <cellStyle name="常规 2 9 5 2" xfId="8623"/>
    <cellStyle name="常规 2 9 5 3" xfId="8624"/>
    <cellStyle name="货币 3 3 3" xfId="8625"/>
    <cellStyle name="常规 2 9 6" xfId="8626"/>
    <cellStyle name="常规 2 9 6 2" xfId="8627"/>
    <cellStyle name="常规 2 9 6 3" xfId="8628"/>
    <cellStyle name="货币 3 3 4" xfId="8629"/>
    <cellStyle name="常规 2 9 7" xfId="8630"/>
    <cellStyle name="常规 2 9 7 2" xfId="8631"/>
    <cellStyle name="常规 2 9 7 3" xfId="8632"/>
    <cellStyle name="常规 2 9 8 2" xfId="8633"/>
    <cellStyle name="常规 2 9 8 3" xfId="8634"/>
    <cellStyle name="常规 2 9 9 2" xfId="8635"/>
    <cellStyle name="好_表1_00青岛 2" xfId="8636"/>
    <cellStyle name="常规 2 9 9 3" xfId="8637"/>
    <cellStyle name="常规 2_00" xfId="8638"/>
    <cellStyle name="常规 22 2 4" xfId="8639"/>
    <cellStyle name="常规 30 2" xfId="8640"/>
    <cellStyle name="常规 25 2" xfId="8641"/>
    <cellStyle name="常规 30 3" xfId="8642"/>
    <cellStyle name="常规 25 3" xfId="8643"/>
    <cellStyle name="常规 31" xfId="8644"/>
    <cellStyle name="常规 26" xfId="8645"/>
    <cellStyle name="常规 31 2" xfId="8646"/>
    <cellStyle name="常规 26 2" xfId="8647"/>
    <cellStyle name="常规 31 3" xfId="8648"/>
    <cellStyle name="常规 26 3" xfId="8649"/>
    <cellStyle name="常规 32" xfId="8650"/>
    <cellStyle name="常规 27" xfId="8651"/>
    <cellStyle name="常规 32 2" xfId="8652"/>
    <cellStyle name="常规 27 2" xfId="8653"/>
    <cellStyle name="常规 32 3" xfId="8654"/>
    <cellStyle name="常规 27 3" xfId="8655"/>
    <cellStyle name="常规 33" xfId="8656"/>
    <cellStyle name="常规 28" xfId="8657"/>
    <cellStyle name="常规 33 2" xfId="8658"/>
    <cellStyle name="常规 28 2" xfId="8659"/>
    <cellStyle name="常规 33 3" xfId="8660"/>
    <cellStyle name="常规 28 3" xfId="8661"/>
    <cellStyle name="常规 34" xfId="8662"/>
    <cellStyle name="常规 29" xfId="8663"/>
    <cellStyle name="常规 34 2" xfId="8664"/>
    <cellStyle name="常规 29 2" xfId="8665"/>
    <cellStyle name="常规 34 3" xfId="8666"/>
    <cellStyle name="常规 29 3" xfId="8667"/>
    <cellStyle name="常规 34 4" xfId="8668"/>
    <cellStyle name="常规 29 4" xfId="8669"/>
    <cellStyle name="常规 3" xfId="8670"/>
    <cellStyle name="常规 3 10" xfId="8671"/>
    <cellStyle name="常规 3 10 2" xfId="8672"/>
    <cellStyle name="常规 3 10 3" xfId="8673"/>
    <cellStyle name="常规 3 10 4" xfId="8674"/>
    <cellStyle name="常规 3 4 5" xfId="8675"/>
    <cellStyle name="常规 3 100" xfId="8676"/>
    <cellStyle name="常规 3 4 6" xfId="8677"/>
    <cellStyle name="常规 3 101" xfId="8678"/>
    <cellStyle name="常规 3 4 7" xfId="8679"/>
    <cellStyle name="常规 3 102" xfId="8680"/>
    <cellStyle name="常规 3 11" xfId="8681"/>
    <cellStyle name="好_30云南_3-2015年人代会预算表格（拟向预工委汇报） 5" xfId="8682"/>
    <cellStyle name="常规 3 7 2 3" xfId="8683"/>
    <cellStyle name="常规 3 11 2" xfId="8684"/>
    <cellStyle name="常规 3 11 3" xfId="8685"/>
    <cellStyle name="常规 3 11 4" xfId="8686"/>
    <cellStyle name="常规 3 12" xfId="8687"/>
    <cellStyle name="常规 3 12 2" xfId="8688"/>
    <cellStyle name="常规 3 12 3" xfId="8689"/>
    <cellStyle name="常规 3 12 4" xfId="8690"/>
    <cellStyle name="常规 3 13" xfId="8691"/>
    <cellStyle name="常规 3 13 2" xfId="8692"/>
    <cellStyle name="常规 3 13 3" xfId="8693"/>
    <cellStyle name="常规 3 14" xfId="8694"/>
    <cellStyle name="常规 3 14 2" xfId="8695"/>
    <cellStyle name="常规 3 14 3" xfId="8696"/>
    <cellStyle name="常规 3 14 4" xfId="8697"/>
    <cellStyle name="常规 3 20" xfId="8698"/>
    <cellStyle name="常规 3 15" xfId="8699"/>
    <cellStyle name="常规 3 20 2" xfId="8700"/>
    <cellStyle name="常规 3 15 2" xfId="8701"/>
    <cellStyle name="常规 3 20 3" xfId="8702"/>
    <cellStyle name="常规 3 15 3" xfId="8703"/>
    <cellStyle name="常规 3 20 4" xfId="8704"/>
    <cellStyle name="常规 3 15 4" xfId="8705"/>
    <cellStyle name="常规 3 21" xfId="8706"/>
    <cellStyle name="常规 3 16" xfId="8707"/>
    <cellStyle name="常规 3 21 2" xfId="8708"/>
    <cellStyle name="常规 3 16 2" xfId="8709"/>
    <cellStyle name="常规 3 21 3" xfId="8710"/>
    <cellStyle name="常规 3 16 3" xfId="8711"/>
    <cellStyle name="常规 3 21 4" xfId="8712"/>
    <cellStyle name="常规 3 16 4" xfId="8713"/>
    <cellStyle name="常规 3 22" xfId="8714"/>
    <cellStyle name="常规 3 17" xfId="8715"/>
    <cellStyle name="常规 3 22 2" xfId="8716"/>
    <cellStyle name="常规 3 17 2" xfId="8717"/>
    <cellStyle name="常规 3 22 3" xfId="8718"/>
    <cellStyle name="常规 3 17 3" xfId="8719"/>
    <cellStyle name="常规 3 22 4" xfId="8720"/>
    <cellStyle name="常规 3 17 4" xfId="8721"/>
    <cellStyle name="常规 3 23" xfId="8722"/>
    <cellStyle name="常规 3 18" xfId="8723"/>
    <cellStyle name="常规 3 23 2" xfId="8724"/>
    <cellStyle name="常规 3 18 2" xfId="8725"/>
    <cellStyle name="常规 3 23 3" xfId="8726"/>
    <cellStyle name="常规 3 18 3" xfId="8727"/>
    <cellStyle name="常规 3 24" xfId="8728"/>
    <cellStyle name="常规 3 19" xfId="8729"/>
    <cellStyle name="常规 3 24 2" xfId="8730"/>
    <cellStyle name="常规 3 19 2" xfId="8731"/>
    <cellStyle name="常规 3 24 3" xfId="8732"/>
    <cellStyle name="常规 3 19 3" xfId="8733"/>
    <cellStyle name="常规 3 24 4" xfId="8734"/>
    <cellStyle name="常规 3 19 4" xfId="8735"/>
    <cellStyle name="常规 3 2" xfId="8736"/>
    <cellStyle name="常规 3 2 10" xfId="8737"/>
    <cellStyle name="常规 3 2 10 2" xfId="8738"/>
    <cellStyle name="常规 3 2 10 3" xfId="8739"/>
    <cellStyle name="常规 3 2 11" xfId="8740"/>
    <cellStyle name="常规 3 2 11 2" xfId="8741"/>
    <cellStyle name="常规 3 2 11 3" xfId="8742"/>
    <cellStyle name="常规 3 2 11 4" xfId="8743"/>
    <cellStyle name="常规 3 2 12 2" xfId="8744"/>
    <cellStyle name="常规 3 2 12 3" xfId="8745"/>
    <cellStyle name="常规 3 2 12 4" xfId="8746"/>
    <cellStyle name="常规 3 2 13 2" xfId="8747"/>
    <cellStyle name="常规 3 2 13 3" xfId="8748"/>
    <cellStyle name="常规 3 2 13 4" xfId="8749"/>
    <cellStyle name="常规 3 2 14 2" xfId="8750"/>
    <cellStyle name="常规 3 2 14 3" xfId="8751"/>
    <cellStyle name="常规 3 2 20" xfId="8752"/>
    <cellStyle name="常规 3 2 15" xfId="8753"/>
    <cellStyle name="常规 3 2 20 2" xfId="8754"/>
    <cellStyle name="常规 3 2 15 2" xfId="8755"/>
    <cellStyle name="常规 3 2 20 3" xfId="8756"/>
    <cellStyle name="常规 3 2 15 3" xfId="8757"/>
    <cellStyle name="常规 3 2 20 4" xfId="8758"/>
    <cellStyle name="常规 3 2 15 4" xfId="8759"/>
    <cellStyle name="常规 3 2 21" xfId="8760"/>
    <cellStyle name="常规 3 2 16" xfId="8761"/>
    <cellStyle name="好_栖霞市_龙口修改15 4" xfId="8762"/>
    <cellStyle name="常规 3 2 21 2" xfId="8763"/>
    <cellStyle name="常规 3 2 16 2" xfId="8764"/>
    <cellStyle name="好_栖霞市_龙口修改15 5" xfId="8765"/>
    <cellStyle name="常规 3 2 21 3" xfId="8766"/>
    <cellStyle name="常规 3 2 16 3" xfId="8767"/>
    <cellStyle name="常规 3 2 21 4" xfId="8768"/>
    <cellStyle name="常规 3 2 16 4" xfId="8769"/>
    <cellStyle name="常规 3 2 22" xfId="8770"/>
    <cellStyle name="常规 3 2 17" xfId="8771"/>
    <cellStyle name="常规 3 2 22 3" xfId="8772"/>
    <cellStyle name="常规 3 2 17 3" xfId="8773"/>
    <cellStyle name="常规 3 2 22 4" xfId="8774"/>
    <cellStyle name="常规 3 2 17 4" xfId="8775"/>
    <cellStyle name="常规 3 2 23" xfId="8776"/>
    <cellStyle name="常规 3 2 18" xfId="8777"/>
    <cellStyle name="常规 3 2 23 2" xfId="8778"/>
    <cellStyle name="常规 3 2 18 2" xfId="8779"/>
    <cellStyle name="常规 3 2 23 3" xfId="8780"/>
    <cellStyle name="常规 3 2 18 3" xfId="8781"/>
    <cellStyle name="常规 3 2 23 4" xfId="8782"/>
    <cellStyle name="常规 3 2 18 4" xfId="8783"/>
    <cellStyle name="常规 3 2 24" xfId="8784"/>
    <cellStyle name="常规 3 2 19" xfId="8785"/>
    <cellStyle name="常规 3 2 24 2" xfId="8786"/>
    <cellStyle name="常规 3 2 19 2" xfId="8787"/>
    <cellStyle name="常规 3 2 24 3" xfId="8788"/>
    <cellStyle name="常规 3 2 19 3" xfId="8789"/>
    <cellStyle name="常规 3 2 24 4" xfId="8790"/>
    <cellStyle name="常规 3 2 19 4" xfId="8791"/>
    <cellStyle name="常规 3 2 2" xfId="8792"/>
    <cellStyle name="常规 3 2 2 10" xfId="8793"/>
    <cellStyle name="常规 3 2 2 10 2" xfId="8794"/>
    <cellStyle name="常规 3 2 2 10 3" xfId="8795"/>
    <cellStyle name="常规 3 2 2 11" xfId="8796"/>
    <cellStyle name="常规 3 2 2 11 3" xfId="8797"/>
    <cellStyle name="常规 3 2 2 12" xfId="8798"/>
    <cellStyle name="常规 3 2 2 12 2" xfId="8799"/>
    <cellStyle name="常规 3 2 2 12 3" xfId="8800"/>
    <cellStyle name="常规 3 2 2 13" xfId="8801"/>
    <cellStyle name="常规 3 2 2 13 2" xfId="8802"/>
    <cellStyle name="常规 3 2 2 13 3" xfId="8803"/>
    <cellStyle name="常规 3 2 2 14" xfId="8804"/>
    <cellStyle name="千位分隔 17" xfId="8805"/>
    <cellStyle name="常规 3 2 2 14 2" xfId="8806"/>
    <cellStyle name="千位分隔 18" xfId="8807"/>
    <cellStyle name="常规 3 2 2 14 3" xfId="8808"/>
    <cellStyle name="常规 3 2 2 2" xfId="8809"/>
    <cellStyle name="常规 3 2 2 2 2" xfId="8810"/>
    <cellStyle name="常规 3 2 2 2 2 2" xfId="8811"/>
    <cellStyle name="常规 3 2 2 2 3" xfId="8812"/>
    <cellStyle name="常规 3 2 2 2 4" xfId="8813"/>
    <cellStyle name="好_莱山区 2" xfId="8814"/>
    <cellStyle name="常规 3 2 2 2 5" xfId="8815"/>
    <cellStyle name="常规 3 2 2 3 2 2" xfId="8816"/>
    <cellStyle name="常规 3 2 2 3 4" xfId="8817"/>
    <cellStyle name="常规 3 2 2 3 5" xfId="8818"/>
    <cellStyle name="常规 3 2 2 4 4" xfId="8819"/>
    <cellStyle name="常规 3 2 2 5 4" xfId="8820"/>
    <cellStyle name="常规 3 2 2 6 4" xfId="8821"/>
    <cellStyle name="常规 3 2 2 7 4" xfId="8822"/>
    <cellStyle name="常规 3 2 2 8 4" xfId="8823"/>
    <cellStyle name="常规 3 2 2 9 4" xfId="8824"/>
    <cellStyle name="常规 3 2 2_06烟台" xfId="8825"/>
    <cellStyle name="好_李沧区 2" xfId="8826"/>
    <cellStyle name="常规 3 2 21 5" xfId="8827"/>
    <cellStyle name="常规 3 2 22 5" xfId="8828"/>
    <cellStyle name="常规 3 2 23 5" xfId="8829"/>
    <cellStyle name="常规 3 2 24 5" xfId="8830"/>
    <cellStyle name="好_临淄区 2" xfId="8831"/>
    <cellStyle name="常规 3 2 30" xfId="8832"/>
    <cellStyle name="常规 3 2 25" xfId="8833"/>
    <cellStyle name="好_临淄区 2 2" xfId="8834"/>
    <cellStyle name="常规 3 2 30 2" xfId="8835"/>
    <cellStyle name="常规 3 2 25 2" xfId="8836"/>
    <cellStyle name="好_临淄区 2 3" xfId="8837"/>
    <cellStyle name="常规 3 2 30 3" xfId="8838"/>
    <cellStyle name="常规 3 2 25 3" xfId="8839"/>
    <cellStyle name="常规 3 2 30 4" xfId="8840"/>
    <cellStyle name="常规 3 2 25 4" xfId="8841"/>
    <cellStyle name="常规 3 2 30 5" xfId="8842"/>
    <cellStyle name="常规 3 2 25 5" xfId="8843"/>
    <cellStyle name="好_临淄区 3" xfId="8844"/>
    <cellStyle name="常规 3 2 31" xfId="8845"/>
    <cellStyle name="常规 3 2 26" xfId="8846"/>
    <cellStyle name="常规 3 2 31 2" xfId="8847"/>
    <cellStyle name="常规 3 2 26 2" xfId="8848"/>
    <cellStyle name="常规 3 5 13 2 3" xfId="8849"/>
    <cellStyle name="常规 3 2 31 2 2" xfId="8850"/>
    <cellStyle name="常规 3 2 26 2 2" xfId="8851"/>
    <cellStyle name="常规 3 2 31 2 3" xfId="8852"/>
    <cellStyle name="常规 3 2 26 2 3" xfId="8853"/>
    <cellStyle name="常规 3 2 31 3" xfId="8854"/>
    <cellStyle name="常规 3 2 26 3" xfId="8855"/>
    <cellStyle name="常规 3 2 31 4" xfId="8856"/>
    <cellStyle name="常规 3 2 26 4" xfId="8857"/>
    <cellStyle name="常规 3 2 31 5" xfId="8858"/>
    <cellStyle name="常规 3 2 26 5" xfId="8859"/>
    <cellStyle name="好_临淄区 4" xfId="8860"/>
    <cellStyle name="常规 3 2 32" xfId="8861"/>
    <cellStyle name="常规 3 2 27" xfId="8862"/>
    <cellStyle name="常规 3 2 32 2" xfId="8863"/>
    <cellStyle name="常规 3 2 27 2" xfId="8864"/>
    <cellStyle name="常规 3 2 32 2 2" xfId="8865"/>
    <cellStyle name="常规 3 2 27 2 2" xfId="8866"/>
    <cellStyle name="常规 3 2 32 2 3" xfId="8867"/>
    <cellStyle name="常规 3 2 27 2 3" xfId="8868"/>
    <cellStyle name="常规 3 2 32 3" xfId="8869"/>
    <cellStyle name="常规 3 2 27 3" xfId="8870"/>
    <cellStyle name="常规 3 2 32 4" xfId="8871"/>
    <cellStyle name="常规 3 2 27 4" xfId="8872"/>
    <cellStyle name="常规 3 2 32 5" xfId="8873"/>
    <cellStyle name="常规 3 2 27 5" xfId="8874"/>
    <cellStyle name="好_临淄区 5" xfId="8875"/>
    <cellStyle name="常规 3 2 33" xfId="8876"/>
    <cellStyle name="常规 3 2 28" xfId="8877"/>
    <cellStyle name="常规 3 2 33 2" xfId="8878"/>
    <cellStyle name="常规 3 2 28 2" xfId="8879"/>
    <cellStyle name="常规 3 2 33 2 2" xfId="8880"/>
    <cellStyle name="常规 3 2 28 2 2" xfId="8881"/>
    <cellStyle name="常规 3 2 33 2 3" xfId="8882"/>
    <cellStyle name="常规 3 2 28 2 3" xfId="8883"/>
    <cellStyle name="常规 3 2 33 3" xfId="8884"/>
    <cellStyle name="常规 3 2 28 3" xfId="8885"/>
    <cellStyle name="常规 3 2 33 4" xfId="8886"/>
    <cellStyle name="常规 3 2 28 4" xfId="8887"/>
    <cellStyle name="常规 3 2 33 5" xfId="8888"/>
    <cellStyle name="常规 3 2 28 5" xfId="8889"/>
    <cellStyle name="常规 3 2 34" xfId="8890"/>
    <cellStyle name="常规 3 2 29" xfId="8891"/>
    <cellStyle name="常规 3 2 34 2" xfId="8892"/>
    <cellStyle name="常规 3 2 29 2" xfId="8893"/>
    <cellStyle name="常规 3 2 34 2 2" xfId="8894"/>
    <cellStyle name="常规 3 2 29 2 2" xfId="8895"/>
    <cellStyle name="常规 3 2 34 3" xfId="8896"/>
    <cellStyle name="常规 3 2 29 3" xfId="8897"/>
    <cellStyle name="常规 3 2 34 4" xfId="8898"/>
    <cellStyle name="常规 3 2 29 4" xfId="8899"/>
    <cellStyle name="常规 3 2 34 5" xfId="8900"/>
    <cellStyle name="常规 3 2 29 5" xfId="8901"/>
    <cellStyle name="常规 3 2 3" xfId="8902"/>
    <cellStyle name="常规 3 2 3 2" xfId="8903"/>
    <cellStyle name="常规 3 2 3 2 2" xfId="8904"/>
    <cellStyle name="常规 3 2 3 2 3" xfId="8905"/>
    <cellStyle name="常规 3 2 3 2 4" xfId="8906"/>
    <cellStyle name="常规 3 2 40" xfId="8907"/>
    <cellStyle name="常规 3 2 35" xfId="8908"/>
    <cellStyle name="常规 3 2 40 2" xfId="8909"/>
    <cellStyle name="常规 3 2 35 2" xfId="8910"/>
    <cellStyle name="常规 3 2 40 2 2" xfId="8911"/>
    <cellStyle name="常规 3 2 35 2 2" xfId="8912"/>
    <cellStyle name="常规 3 2 40 2 3" xfId="8913"/>
    <cellStyle name="常规 3 2 35 2 3" xfId="8914"/>
    <cellStyle name="常规 3 2 40 3" xfId="8915"/>
    <cellStyle name="常规 3 2 35 3" xfId="8916"/>
    <cellStyle name="常规 3 2 40 4" xfId="8917"/>
    <cellStyle name="常规 3 2 35 4" xfId="8918"/>
    <cellStyle name="常规 3 2 40 5" xfId="8919"/>
    <cellStyle name="常规 3 2 35 5" xfId="8920"/>
    <cellStyle name="常规 3 2 41" xfId="8921"/>
    <cellStyle name="常规 3 2 36" xfId="8922"/>
    <cellStyle name="常规 3 2 41 2" xfId="8923"/>
    <cellStyle name="常规 3 2 36 2" xfId="8924"/>
    <cellStyle name="常规 3 2 41 2 2" xfId="8925"/>
    <cellStyle name="常规 3 2 36 2 2" xfId="8926"/>
    <cellStyle name="常规 3 2 41 2 3" xfId="8927"/>
    <cellStyle name="常规 3 2 36 2 3" xfId="8928"/>
    <cellStyle name="常规 3 2 41 3" xfId="8929"/>
    <cellStyle name="常规 3 2 36 3" xfId="8930"/>
    <cellStyle name="常规 3 2 41 4" xfId="8931"/>
    <cellStyle name="常规 3 2 36 4" xfId="8932"/>
    <cellStyle name="常规 3 2 41 5" xfId="8933"/>
    <cellStyle name="常规 3 2 36 5" xfId="8934"/>
    <cellStyle name="常规 3 2 42" xfId="8935"/>
    <cellStyle name="常规 3 2 37" xfId="8936"/>
    <cellStyle name="常规 3 2 42 2" xfId="8937"/>
    <cellStyle name="常规 3 2 37 2" xfId="8938"/>
    <cellStyle name="常规 3 2 42 2 2" xfId="8939"/>
    <cellStyle name="常规 3 2 37 2 2" xfId="8940"/>
    <cellStyle name="常规 3 2 42 2 3" xfId="8941"/>
    <cellStyle name="常规 3 2 37 2 3" xfId="8942"/>
    <cellStyle name="常规 3 2 42 3" xfId="8943"/>
    <cellStyle name="常规 3 2 37 3" xfId="8944"/>
    <cellStyle name="常规 3 2 42 4" xfId="8945"/>
    <cellStyle name="常规 3 2 37 4" xfId="8946"/>
    <cellStyle name="常规 3 2 42 5" xfId="8947"/>
    <cellStyle name="常规 3 2 37 5" xfId="8948"/>
    <cellStyle name="常规 3 2 43" xfId="8949"/>
    <cellStyle name="常规 3 2 38" xfId="8950"/>
    <cellStyle name="常规 3 2 43 2" xfId="8951"/>
    <cellStyle name="常规 3 2 38 2" xfId="8952"/>
    <cellStyle name="常规 3 2 43 2 2" xfId="8953"/>
    <cellStyle name="常规 3 2 38 2 2" xfId="8954"/>
    <cellStyle name="常规 3 2 43 2 3" xfId="8955"/>
    <cellStyle name="常规 3 2 38 2 3" xfId="8956"/>
    <cellStyle name="常规 3 2 43 3" xfId="8957"/>
    <cellStyle name="常规 3 2 38 3" xfId="8958"/>
    <cellStyle name="常规 3 2 43 4" xfId="8959"/>
    <cellStyle name="常规 3 2 38 4" xfId="8960"/>
    <cellStyle name="常规 3 2 43 5" xfId="8961"/>
    <cellStyle name="常规 3 2 38 5" xfId="8962"/>
    <cellStyle name="常规 3 2 44" xfId="8963"/>
    <cellStyle name="常规 3 2 39" xfId="8964"/>
    <cellStyle name="常规 3 2 44 2" xfId="8965"/>
    <cellStyle name="常规 3 2 39 2" xfId="8966"/>
    <cellStyle name="常规 3 2 44 2 2" xfId="8967"/>
    <cellStyle name="常规 3 2 39 2 2" xfId="8968"/>
    <cellStyle name="常规 3 2 44 2 3" xfId="8969"/>
    <cellStyle name="常规 3 2 39 2 3" xfId="8970"/>
    <cellStyle name="常规 3 2 44 3" xfId="8971"/>
    <cellStyle name="常规 3 2 39 3" xfId="8972"/>
    <cellStyle name="常规 3 2 44 4" xfId="8973"/>
    <cellStyle name="常规 3 2 39 4" xfId="8974"/>
    <cellStyle name="常规 3 2 44 5" xfId="8975"/>
    <cellStyle name="常规 3 2 39 5" xfId="8976"/>
    <cellStyle name="常规 3 2 4" xfId="8977"/>
    <cellStyle name="常规 3 2 50" xfId="8978"/>
    <cellStyle name="常规 3 2 45" xfId="8979"/>
    <cellStyle name="常规 3 2 50 2" xfId="8980"/>
    <cellStyle name="常规 3 2 45 2" xfId="8981"/>
    <cellStyle name="常规 3 2 45 2 2" xfId="8982"/>
    <cellStyle name="常规 3 2 45 2 3" xfId="8983"/>
    <cellStyle name="常规 3 2 50 3" xfId="8984"/>
    <cellStyle name="常规 3 2 45 3" xfId="8985"/>
    <cellStyle name="常规 3 2 45 4" xfId="8986"/>
    <cellStyle name="常规 3 2 45 5" xfId="8987"/>
    <cellStyle name="常规 3 2 51" xfId="8988"/>
    <cellStyle name="常规 3 2 46" xfId="8989"/>
    <cellStyle name="常规 3 2 51 2" xfId="8990"/>
    <cellStyle name="常规 3 2 46 2" xfId="8991"/>
    <cellStyle name="常规 3 2 46 2 2" xfId="8992"/>
    <cellStyle name="常规 3 2 46 2 3" xfId="8993"/>
    <cellStyle name="常规 3 2 51 3" xfId="8994"/>
    <cellStyle name="常规 3 2 46 3" xfId="8995"/>
    <cellStyle name="常规 3 2 46 4" xfId="8996"/>
    <cellStyle name="常规 3 2 46 5" xfId="8997"/>
    <cellStyle name="常规 3 2 52" xfId="8998"/>
    <cellStyle name="常规 3 2 47" xfId="8999"/>
    <cellStyle name="常规 3 2 52 2" xfId="9000"/>
    <cellStyle name="常规 3 2 47 2" xfId="9001"/>
    <cellStyle name="常规 3 2 52 3" xfId="9002"/>
    <cellStyle name="常规 3 2 47 3" xfId="9003"/>
    <cellStyle name="常规 3 2 47 4" xfId="9004"/>
    <cellStyle name="常规 3 2 53" xfId="9005"/>
    <cellStyle name="常规 3 2 48" xfId="9006"/>
    <cellStyle name="常规 3 2 53 2" xfId="9007"/>
    <cellStyle name="常规 3 2 48 2" xfId="9008"/>
    <cellStyle name="常规 3 2 53 3" xfId="9009"/>
    <cellStyle name="常规 3 2 48 3" xfId="9010"/>
    <cellStyle name="常规 3 2 54" xfId="9011"/>
    <cellStyle name="常规 3 2 49" xfId="9012"/>
    <cellStyle name="常规 3 2 54 2" xfId="9013"/>
    <cellStyle name="常规 3 2 49 2" xfId="9014"/>
    <cellStyle name="常规 3 2 54 3" xfId="9015"/>
    <cellStyle name="常规 3 2 49 3" xfId="9016"/>
    <cellStyle name="常规 3 2 5" xfId="9017"/>
    <cellStyle name="常规 3 2 5 2 3" xfId="9018"/>
    <cellStyle name="好_2015年菏泽市鄄城县人大预算 2 2" xfId="9019"/>
    <cellStyle name="常规 3 2 60" xfId="9020"/>
    <cellStyle name="常规 3 2 55" xfId="9021"/>
    <cellStyle name="常规 3 2 60 2" xfId="9022"/>
    <cellStyle name="常规 3 2 55 2" xfId="9023"/>
    <cellStyle name="常规 3 2 60 3" xfId="9024"/>
    <cellStyle name="常规 3 2 55 3" xfId="9025"/>
    <cellStyle name="好_2015年菏泽市鄄城县人大预算 2 3" xfId="9026"/>
    <cellStyle name="常规 3 2 61" xfId="9027"/>
    <cellStyle name="常规 3 2 56" xfId="9028"/>
    <cellStyle name="常规 3 2 61 2" xfId="9029"/>
    <cellStyle name="常规 3 2 56 2" xfId="9030"/>
    <cellStyle name="常规 3 2 61 3" xfId="9031"/>
    <cellStyle name="常规 3 2 56 3" xfId="9032"/>
    <cellStyle name="常规 3 2 62" xfId="9033"/>
    <cellStyle name="常规 3 2 57" xfId="9034"/>
    <cellStyle name="常规 3 2 62 2" xfId="9035"/>
    <cellStyle name="常规 3 2 57 2" xfId="9036"/>
    <cellStyle name="常规 3 2 62 3" xfId="9037"/>
    <cellStyle name="常规 3 2 57 3" xfId="9038"/>
    <cellStyle name="常规 3 2 63" xfId="9039"/>
    <cellStyle name="常规 3 2 58" xfId="9040"/>
    <cellStyle name="常规 3 2 63 2" xfId="9041"/>
    <cellStyle name="常规 3 2 58 2" xfId="9042"/>
    <cellStyle name="常规 3 2 63 3" xfId="9043"/>
    <cellStyle name="常规 3 2 58 3" xfId="9044"/>
    <cellStyle name="常规 3 2 64" xfId="9045"/>
    <cellStyle name="常规 3 2 59" xfId="9046"/>
    <cellStyle name="常规 3 2 64 2" xfId="9047"/>
    <cellStyle name="常规 3 2 59 2" xfId="9048"/>
    <cellStyle name="常规 3 2 64 3" xfId="9049"/>
    <cellStyle name="常规 3 2 59 3" xfId="9050"/>
    <cellStyle name="常规 3 2 6" xfId="9051"/>
    <cellStyle name="常规 3 2 6 2" xfId="9052"/>
    <cellStyle name="常规 3 2 6 2 3" xfId="9053"/>
    <cellStyle name="常规 3 2 70" xfId="9054"/>
    <cellStyle name="常规 3 2 65" xfId="9055"/>
    <cellStyle name="常规 3 2 65 2" xfId="9056"/>
    <cellStyle name="常规 3 2 65 3" xfId="9057"/>
    <cellStyle name="常规 3 2 66" xfId="9058"/>
    <cellStyle name="常规 3 2 66 2" xfId="9059"/>
    <cellStyle name="常规 3 2 66 3" xfId="9060"/>
    <cellStyle name="常规 3 2 67" xfId="9061"/>
    <cellStyle name="常规 3 2 67 2" xfId="9062"/>
    <cellStyle name="常规 3 2 67 3" xfId="9063"/>
    <cellStyle name="常规 3 2 68" xfId="9064"/>
    <cellStyle name="常规 3 2 68 2" xfId="9065"/>
    <cellStyle name="常规 3 2 68 3" xfId="9066"/>
    <cellStyle name="常规 3 2 69" xfId="9067"/>
    <cellStyle name="常规 3 2 7" xfId="9068"/>
    <cellStyle name="常规 3 2 7 2" xfId="9069"/>
    <cellStyle name="常规 3 2 7 2 3" xfId="9070"/>
    <cellStyle name="常规 3 2 8" xfId="9071"/>
    <cellStyle name="常规 3 2 8 2" xfId="9072"/>
    <cellStyle name="常规 3 2 8 2 2" xfId="9073"/>
    <cellStyle name="常规 3 2 8 2 3" xfId="9074"/>
    <cellStyle name="常规 3 2 9" xfId="9075"/>
    <cellStyle name="常规 3 2_02济南" xfId="9076"/>
    <cellStyle name="常规 3 20 2 2" xfId="9077"/>
    <cellStyle name="常规 3 20 2 3" xfId="9078"/>
    <cellStyle name="常规 3 20 5" xfId="9079"/>
    <cellStyle name="常规 3 21 2 2" xfId="9080"/>
    <cellStyle name="常规 3 21 2 3" xfId="9081"/>
    <cellStyle name="常规 3 21 5" xfId="9082"/>
    <cellStyle name="常规 3 22 2 2" xfId="9083"/>
    <cellStyle name="常规 3 22 2 3" xfId="9084"/>
    <cellStyle name="常规 3 22 5" xfId="9085"/>
    <cellStyle name="常规 3 23 2 2" xfId="9086"/>
    <cellStyle name="常规 3 23 2 3" xfId="9087"/>
    <cellStyle name="常规 3 23 5" xfId="9088"/>
    <cellStyle name="常规 3 24 2 2" xfId="9089"/>
    <cellStyle name="常规 3 24 2 3" xfId="9090"/>
    <cellStyle name="常规 3 24 5" xfId="9091"/>
    <cellStyle name="常规 3 30" xfId="9092"/>
    <cellStyle name="常规 3 25" xfId="9093"/>
    <cellStyle name="常规 3 30 2" xfId="9094"/>
    <cellStyle name="常规 3 25 2" xfId="9095"/>
    <cellStyle name="常规 3 30 2 2" xfId="9096"/>
    <cellStyle name="常规 3 25 2 2" xfId="9097"/>
    <cellStyle name="常规 3 30 2 3" xfId="9098"/>
    <cellStyle name="常规 3 25 2 3" xfId="9099"/>
    <cellStyle name="常规 3 30 3" xfId="9100"/>
    <cellStyle name="常规 3 25 3" xfId="9101"/>
    <cellStyle name="常规 3 30 4" xfId="9102"/>
    <cellStyle name="常规 3 25 4" xfId="9103"/>
    <cellStyle name="常规 3 30 5" xfId="9104"/>
    <cellStyle name="常规 3 25 5" xfId="9105"/>
    <cellStyle name="常规 3 31" xfId="9106"/>
    <cellStyle name="常规 3 26" xfId="9107"/>
    <cellStyle name="常规 3 31 2" xfId="9108"/>
    <cellStyle name="常规 3 26 2" xfId="9109"/>
    <cellStyle name="好_表2_06烟台 5" xfId="9110"/>
    <cellStyle name="常规 3 31 2 2" xfId="9111"/>
    <cellStyle name="常规 3 26 2 2" xfId="9112"/>
    <cellStyle name="常规 3 31 2 3" xfId="9113"/>
    <cellStyle name="常规 3 26 2 3" xfId="9114"/>
    <cellStyle name="常规 3 31 3" xfId="9115"/>
    <cellStyle name="常规 3 26 3" xfId="9116"/>
    <cellStyle name="常规 3 31 4" xfId="9117"/>
    <cellStyle name="常规 3 26 4" xfId="9118"/>
    <cellStyle name="常规 3 31 5" xfId="9119"/>
    <cellStyle name="常规 3 26 5" xfId="9120"/>
    <cellStyle name="好_聊城 2 2" xfId="9121"/>
    <cellStyle name="常规 3 32" xfId="9122"/>
    <cellStyle name="常规 3 27" xfId="9123"/>
    <cellStyle name="常规 3 32 2" xfId="9124"/>
    <cellStyle name="常规 3 27 2" xfId="9125"/>
    <cellStyle name="常规 3 32 2 2" xfId="9126"/>
    <cellStyle name="常规 3 27 2 2" xfId="9127"/>
    <cellStyle name="常规 3 32 2 3" xfId="9128"/>
    <cellStyle name="常规 3 27 2 3" xfId="9129"/>
    <cellStyle name="常规 3 32 3" xfId="9130"/>
    <cellStyle name="常规 3 27 3" xfId="9131"/>
    <cellStyle name="常规 3 32 4" xfId="9132"/>
    <cellStyle name="常规 3 27 4" xfId="9133"/>
    <cellStyle name="常规 3 32 5" xfId="9134"/>
    <cellStyle name="常规 3 27 5" xfId="9135"/>
    <cellStyle name="好_聊城 2 3" xfId="9136"/>
    <cellStyle name="好_表3_00青岛 2" xfId="9137"/>
    <cellStyle name="常规 3 33" xfId="9138"/>
    <cellStyle name="常规 3 28" xfId="9139"/>
    <cellStyle name="好_表3_00青岛 2 2" xfId="9140"/>
    <cellStyle name="常规 3 33 2" xfId="9141"/>
    <cellStyle name="常规 3 28 2" xfId="9142"/>
    <cellStyle name="常规 3 33 2 2" xfId="9143"/>
    <cellStyle name="常规 3 28 2 2" xfId="9144"/>
    <cellStyle name="常规 3 33 2 3" xfId="9145"/>
    <cellStyle name="常规 3 28 2 3" xfId="9146"/>
    <cellStyle name="好_表3_00青岛 2 3" xfId="9147"/>
    <cellStyle name="常规 3 33 3" xfId="9148"/>
    <cellStyle name="常规 3 28 3" xfId="9149"/>
    <cellStyle name="常规 3 33 4" xfId="9150"/>
    <cellStyle name="常规 3 28 4" xfId="9151"/>
    <cellStyle name="常规 3 33 5" xfId="9152"/>
    <cellStyle name="常规 3 28 5" xfId="9153"/>
    <cellStyle name="好_表3_00青岛 3" xfId="9154"/>
    <cellStyle name="常规 3 34" xfId="9155"/>
    <cellStyle name="常规 3 29" xfId="9156"/>
    <cellStyle name="千位分隔 4 2 4" xfId="9157"/>
    <cellStyle name="常规 3 34 2" xfId="9158"/>
    <cellStyle name="常规 3 29 2" xfId="9159"/>
    <cellStyle name="常规 6 8" xfId="9160"/>
    <cellStyle name="常规 3 34 2 2" xfId="9161"/>
    <cellStyle name="常规 3 29 2 2" xfId="9162"/>
    <cellStyle name="常规 6 9" xfId="9163"/>
    <cellStyle name="常规 3 34 2 3" xfId="9164"/>
    <cellStyle name="常规 3 29 2 3" xfId="9165"/>
    <cellStyle name="千位分隔 4 2 5" xfId="9166"/>
    <cellStyle name="常规 3 34 3" xfId="9167"/>
    <cellStyle name="常规 3 29 3" xfId="9168"/>
    <cellStyle name="千位分隔 4 2 6" xfId="9169"/>
    <cellStyle name="常规 3 34 4" xfId="9170"/>
    <cellStyle name="常规 3 29 4" xfId="9171"/>
    <cellStyle name="常规 3 34 5" xfId="9172"/>
    <cellStyle name="常规 3 29 5" xfId="9173"/>
    <cellStyle name="常规 3 3" xfId="9174"/>
    <cellStyle name="常规 3 3 10" xfId="9175"/>
    <cellStyle name="常规 3 3 10 2" xfId="9176"/>
    <cellStyle name="常规 3 3 10 2 2" xfId="9177"/>
    <cellStyle name="常规 3 3 10 2 3" xfId="9178"/>
    <cellStyle name="常规 3 3 10 3" xfId="9179"/>
    <cellStyle name="常规 3 3 10 4" xfId="9180"/>
    <cellStyle name="常规 3 3 10 5" xfId="9181"/>
    <cellStyle name="常规 3 3 11" xfId="9182"/>
    <cellStyle name="常规 3 3 11 2" xfId="9183"/>
    <cellStyle name="常规 3 3 11 2 2" xfId="9184"/>
    <cellStyle name="常规 3 3 11 2 3" xfId="9185"/>
    <cellStyle name="常规 3 3 11 3" xfId="9186"/>
    <cellStyle name="常规 3 3 11 4" xfId="9187"/>
    <cellStyle name="常规 3 3 11 5" xfId="9188"/>
    <cellStyle name="常规 3 3 12" xfId="9189"/>
    <cellStyle name="常规 3 3 12 2" xfId="9190"/>
    <cellStyle name="常规 3 3 12 2 2" xfId="9191"/>
    <cellStyle name="常规 3 3 12 2 3" xfId="9192"/>
    <cellStyle name="常规 3 3 12 3" xfId="9193"/>
    <cellStyle name="常规 3 3 12 4" xfId="9194"/>
    <cellStyle name="常规 3 3 12 5" xfId="9195"/>
    <cellStyle name="常规 3 3 13" xfId="9196"/>
    <cellStyle name="常规 3 3 13 2" xfId="9197"/>
    <cellStyle name="常规 3 3 13 2 2" xfId="9198"/>
    <cellStyle name="常规 3 3 13 2 3" xfId="9199"/>
    <cellStyle name="常规 3 3 13 3" xfId="9200"/>
    <cellStyle name="常规 3 3 13 4" xfId="9201"/>
    <cellStyle name="常规 3 3 13 5" xfId="9202"/>
    <cellStyle name="常规 3 3 14" xfId="9203"/>
    <cellStyle name="常规 3 3 14 2" xfId="9204"/>
    <cellStyle name="常规 4 2 2 13 3" xfId="9205"/>
    <cellStyle name="常规 3 3 14 2 2" xfId="9206"/>
    <cellStyle name="常规 3 3 14 3" xfId="9207"/>
    <cellStyle name="常规 3 3 14 4" xfId="9208"/>
    <cellStyle name="常规 3 3 14 5" xfId="9209"/>
    <cellStyle name="常规 3 3 20" xfId="9210"/>
    <cellStyle name="常规 3 3 15" xfId="9211"/>
    <cellStyle name="常规 3 3 20 2" xfId="9212"/>
    <cellStyle name="常规 3 3 15 2" xfId="9213"/>
    <cellStyle name="常规 3 3 20 2 2" xfId="9214"/>
    <cellStyle name="常规 3 3 15 2 2" xfId="9215"/>
    <cellStyle name="常规 3 3 20 2 3" xfId="9216"/>
    <cellStyle name="常规 3 3 15 2 3" xfId="9217"/>
    <cellStyle name="常规 3 3 20 3" xfId="9218"/>
    <cellStyle name="常规 3 3 15 3" xfId="9219"/>
    <cellStyle name="常规 3 3 20 4" xfId="9220"/>
    <cellStyle name="常规 3 3 15 4" xfId="9221"/>
    <cellStyle name="常规 3 3 20 5" xfId="9222"/>
    <cellStyle name="常规 3 3 15 5" xfId="9223"/>
    <cellStyle name="常规 3 3 21" xfId="9224"/>
    <cellStyle name="常规 3 3 16" xfId="9225"/>
    <cellStyle name="常规 3 3 21 2" xfId="9226"/>
    <cellStyle name="常规 3 3 16 2" xfId="9227"/>
    <cellStyle name="常规 3 3 21 2 2" xfId="9228"/>
    <cellStyle name="常规 3 3 16 2 2" xfId="9229"/>
    <cellStyle name="常规 3 3 21 2 3" xfId="9230"/>
    <cellStyle name="常规 3 3 16 2 3" xfId="9231"/>
    <cellStyle name="常规 3 3 21 3" xfId="9232"/>
    <cellStyle name="常规 3 3 16 3" xfId="9233"/>
    <cellStyle name="常规 3 3 21 4" xfId="9234"/>
    <cellStyle name="常规 3 3 16 4" xfId="9235"/>
    <cellStyle name="常规 3 3 21 5" xfId="9236"/>
    <cellStyle name="常规 3 3 16 5" xfId="9237"/>
    <cellStyle name="常规 3 3 22" xfId="9238"/>
    <cellStyle name="常规 3 3 17" xfId="9239"/>
    <cellStyle name="常规 3 3 22 2" xfId="9240"/>
    <cellStyle name="常规 3 3 17 2" xfId="9241"/>
    <cellStyle name="常规 3 3 22 2 2" xfId="9242"/>
    <cellStyle name="常规 3 3 17 2 2" xfId="9243"/>
    <cellStyle name="常规 3 3 22 2 3" xfId="9244"/>
    <cellStyle name="常规 3 3 17 2 3" xfId="9245"/>
    <cellStyle name="常规 3 3 22 3" xfId="9246"/>
    <cellStyle name="常规 3 3 17 3" xfId="9247"/>
    <cellStyle name="常规 3 3 22 4" xfId="9248"/>
    <cellStyle name="常规 3 3 17 4" xfId="9249"/>
    <cellStyle name="常规 3 3 22 5" xfId="9250"/>
    <cellStyle name="常规 3 3 17 5" xfId="9251"/>
    <cellStyle name="常规 3 3 23" xfId="9252"/>
    <cellStyle name="常规 3 3 18" xfId="9253"/>
    <cellStyle name="常规 3 3 23 2" xfId="9254"/>
    <cellStyle name="常规 3 3 18 2" xfId="9255"/>
    <cellStyle name="常规 3 3 23 2 2" xfId="9256"/>
    <cellStyle name="常规 3 3 18 2 2" xfId="9257"/>
    <cellStyle name="常规 3 3 23 2 3" xfId="9258"/>
    <cellStyle name="常规 3 3 18 2 3" xfId="9259"/>
    <cellStyle name="常规 3 3 23 3" xfId="9260"/>
    <cellStyle name="常规 3 3 18 3" xfId="9261"/>
    <cellStyle name="常规 3 3 23 4" xfId="9262"/>
    <cellStyle name="常规 3 3 18 4" xfId="9263"/>
    <cellStyle name="常规 3 3 23 5" xfId="9264"/>
    <cellStyle name="常规 3 3 18 5" xfId="9265"/>
    <cellStyle name="常规 3 3 24" xfId="9266"/>
    <cellStyle name="常规 3 3 19" xfId="9267"/>
    <cellStyle name="常规 3 3 24 2" xfId="9268"/>
    <cellStyle name="常规 3 3 19 2" xfId="9269"/>
    <cellStyle name="常规 3 3 24 2 2" xfId="9270"/>
    <cellStyle name="常规 3 3 19 2 2" xfId="9271"/>
    <cellStyle name="常规 3 3 24 2 3" xfId="9272"/>
    <cellStyle name="常规 3 3 19 2 3" xfId="9273"/>
    <cellStyle name="常规 3 3 24 3" xfId="9274"/>
    <cellStyle name="常规 3 3 19 3" xfId="9275"/>
    <cellStyle name="常规 3 3 24 4" xfId="9276"/>
    <cellStyle name="常规 3 3 19 4" xfId="9277"/>
    <cellStyle name="常规 3 3 24 5" xfId="9278"/>
    <cellStyle name="常规 3 3 19 5" xfId="9279"/>
    <cellStyle name="常规 3 3 2" xfId="9280"/>
    <cellStyle name="常规 3 3 2 10" xfId="9281"/>
    <cellStyle name="常规 3 3 2 10 2" xfId="9282"/>
    <cellStyle name="常规 3 3 2 10 2 2" xfId="9283"/>
    <cellStyle name="常规 3 3 2 10 3" xfId="9284"/>
    <cellStyle name="常规 3 3 27 2" xfId="9285"/>
    <cellStyle name="常规 3 3 2 10 4" xfId="9286"/>
    <cellStyle name="常规 3 3 27 3" xfId="9287"/>
    <cellStyle name="常规 3 3 2 10 5" xfId="9288"/>
    <cellStyle name="常规 3 3 2 11" xfId="9289"/>
    <cellStyle name="常规 3 3 2 11 2 2" xfId="9290"/>
    <cellStyle name="常规 3 3 2 11 2 3" xfId="9291"/>
    <cellStyle name="好_2015年泰安市岱岳区人大预算 4" xfId="9292"/>
    <cellStyle name="常规 3 3 2 11 3" xfId="9293"/>
    <cellStyle name="好_2015年泰安市岱岳区人大预算 5" xfId="9294"/>
    <cellStyle name="常规 3 3 28 2" xfId="9295"/>
    <cellStyle name="常规 3 3 2 11 4" xfId="9296"/>
    <cellStyle name="常规 3 3 28 3" xfId="9297"/>
    <cellStyle name="常规 3 3 2 11 5" xfId="9298"/>
    <cellStyle name="常规 3 3 2 12" xfId="9299"/>
    <cellStyle name="常规 3 3 2 12 2" xfId="9300"/>
    <cellStyle name="常规 3 3 2 12 2 2" xfId="9301"/>
    <cellStyle name="常规 3 3 2 12 2 3" xfId="9302"/>
    <cellStyle name="常规 3 3 2 12 3" xfId="9303"/>
    <cellStyle name="常规 3 3 29 2" xfId="9304"/>
    <cellStyle name="常规 3 3 2 12 4" xfId="9305"/>
    <cellStyle name="常规 3 3 29 3" xfId="9306"/>
    <cellStyle name="常规 3 3 2 12 5" xfId="9307"/>
    <cellStyle name="常规 3 3 2 13" xfId="9308"/>
    <cellStyle name="常规 3 3 2 13 2" xfId="9309"/>
    <cellStyle name="常规 3 3 2 13 2 2" xfId="9310"/>
    <cellStyle name="好_2015年保税港区地方财政预算报表（审核通过）" xfId="9311"/>
    <cellStyle name="常规 3 3 2 13 2 3" xfId="9312"/>
    <cellStyle name="常规 3 3 2 13 3" xfId="9313"/>
    <cellStyle name="常规 3 3 2 13 4" xfId="9314"/>
    <cellStyle name="常规 3 3 2 13 5" xfId="9315"/>
    <cellStyle name="常规 3 3 2 14" xfId="9316"/>
    <cellStyle name="常规 3 3 2 14 2" xfId="9317"/>
    <cellStyle name="常规 3 3 2 14 2 2" xfId="9318"/>
    <cellStyle name="常规 3 3 2 14 2 3" xfId="9319"/>
    <cellStyle name="常规 3 3 2 14 3" xfId="9320"/>
    <cellStyle name="常规 3 3 2 14 4" xfId="9321"/>
    <cellStyle name="常规 3 3 2 14 5" xfId="9322"/>
    <cellStyle name="常规 3 3 2 20" xfId="9323"/>
    <cellStyle name="常规 3 3 2 15" xfId="9324"/>
    <cellStyle name="常规 3 3 2 15 2" xfId="9325"/>
    <cellStyle name="常规 3 3 2 15 2 2" xfId="9326"/>
    <cellStyle name="常规 3 3 2 15 2 3" xfId="9327"/>
    <cellStyle name="常规 3 3 2 15 3" xfId="9328"/>
    <cellStyle name="常规 3 3 2 15 4" xfId="9329"/>
    <cellStyle name="常规 3 3 2 15 5" xfId="9330"/>
    <cellStyle name="常规 3 3 2 16" xfId="9331"/>
    <cellStyle name="常规 3 3 2 17" xfId="9332"/>
    <cellStyle name="常规 3 3 2 2" xfId="9333"/>
    <cellStyle name="好_封面 3" xfId="9334"/>
    <cellStyle name="常规 3 3 2 2 2 2" xfId="9335"/>
    <cellStyle name="好_封面 4" xfId="9336"/>
    <cellStyle name="常规 3 3 2 2 2 3" xfId="9337"/>
    <cellStyle name="常规 3 3 2 2 5" xfId="9338"/>
    <cellStyle name="常规 3 3 2 3" xfId="9339"/>
    <cellStyle name="常规 3 3 2 4" xfId="9340"/>
    <cellStyle name="常规 3 3 2 4 2" xfId="9341"/>
    <cellStyle name="常规 3 3 2 4 2 2" xfId="9342"/>
    <cellStyle name="常规 3 3 2 4 3" xfId="9343"/>
    <cellStyle name="常规 3 3 2 4 4" xfId="9344"/>
    <cellStyle name="常规 3 3 2 4 5" xfId="9345"/>
    <cellStyle name="常规 3 3 2 5" xfId="9346"/>
    <cellStyle name="常规 3 3 2 5 2" xfId="9347"/>
    <cellStyle name="常规 3 3 2 5 2 2" xfId="9348"/>
    <cellStyle name="常规 3 3 2 5 3" xfId="9349"/>
    <cellStyle name="常规 3 3 2 5 4" xfId="9350"/>
    <cellStyle name="好_鄄城2014年预算附表 2" xfId="9351"/>
    <cellStyle name="常规 3 3 2 5 5" xfId="9352"/>
    <cellStyle name="常规 3 3 2 6" xfId="9353"/>
    <cellStyle name="常规 3 3 2 6 2" xfId="9354"/>
    <cellStyle name="千位分隔[0] 3 5" xfId="9355"/>
    <cellStyle name="常规 3 3 2 6 2 2" xfId="9356"/>
    <cellStyle name="常规 3 3 2 6 3" xfId="9357"/>
    <cellStyle name="常规 3 3 2 6 4" xfId="9358"/>
    <cellStyle name="常规 3 3 2 6 5" xfId="9359"/>
    <cellStyle name="常规 3 3 2 7" xfId="9360"/>
    <cellStyle name="常规 3 3 2 7 2" xfId="9361"/>
    <cellStyle name="常规 3 3 2 7 2 2" xfId="9362"/>
    <cellStyle name="常规 3 3 2 7 3" xfId="9363"/>
    <cellStyle name="常规 3 3 2 7 4" xfId="9364"/>
    <cellStyle name="常规 3 3 2 7 5" xfId="9365"/>
    <cellStyle name="常规 3 3 2 8" xfId="9366"/>
    <cellStyle name="常规 3 3 2 8 2" xfId="9367"/>
    <cellStyle name="常规 3 3 2 8 2 2" xfId="9368"/>
    <cellStyle name="常规 3 3 2 8 2 3" xfId="9369"/>
    <cellStyle name="常规 3 3 2 8 3" xfId="9370"/>
    <cellStyle name="常规 3 3 2 8 4" xfId="9371"/>
    <cellStyle name="常规 3 3 2 8 5" xfId="9372"/>
    <cellStyle name="常规 3 3 2 9" xfId="9373"/>
    <cellStyle name="常规 3 3 2 9 2" xfId="9374"/>
    <cellStyle name="常规 3 3 2 9 2 2" xfId="9375"/>
    <cellStyle name="常规 3 3 2 9 2 3" xfId="9376"/>
    <cellStyle name="常规 3 3 2 9 3" xfId="9377"/>
    <cellStyle name="好_表9_表6基金支出执行" xfId="9378"/>
    <cellStyle name="常规 3 3 2 9 4" xfId="9379"/>
    <cellStyle name="常规 3 3 2 9 5" xfId="9380"/>
    <cellStyle name="常规 3 3 2_06烟台" xfId="9381"/>
    <cellStyle name="常规 3 3 30" xfId="9382"/>
    <cellStyle name="常规 3 3 25" xfId="9383"/>
    <cellStyle name="常规 3 3 30 2" xfId="9384"/>
    <cellStyle name="常规 3 3 25 2" xfId="9385"/>
    <cellStyle name="常规 3 3 30 3" xfId="9386"/>
    <cellStyle name="常规 3 3 25 3" xfId="9387"/>
    <cellStyle name="常规 3 3 25 4" xfId="9388"/>
    <cellStyle name="常规 3 3 25 5" xfId="9389"/>
    <cellStyle name="常规 3 3 31" xfId="9390"/>
    <cellStyle name="常规 3 3 26" xfId="9391"/>
    <cellStyle name="常规 3 3 26 2" xfId="9392"/>
    <cellStyle name="常规 3 3 26 2 2" xfId="9393"/>
    <cellStyle name="常规 3 3 26 2 3" xfId="9394"/>
    <cellStyle name="常规 3 3 26 3" xfId="9395"/>
    <cellStyle name="常规 3 3 26 4" xfId="9396"/>
    <cellStyle name="常规 3 3 26 5" xfId="9397"/>
    <cellStyle name="常规 3 3 32" xfId="9398"/>
    <cellStyle name="常规 3 3 27" xfId="9399"/>
    <cellStyle name="常规 3 3 27 2 2" xfId="9400"/>
    <cellStyle name="常规 3 3 27 2 3" xfId="9401"/>
    <cellStyle name="好_表10_00青岛 2" xfId="9402"/>
    <cellStyle name="常规 3 3 27 4" xfId="9403"/>
    <cellStyle name="好_表10_00青岛 3" xfId="9404"/>
    <cellStyle name="常规 3 3 27 5" xfId="9405"/>
    <cellStyle name="常规 3 3 33" xfId="9406"/>
    <cellStyle name="常规 3 3 28" xfId="9407"/>
    <cellStyle name="常规 3 3 28 2 2" xfId="9408"/>
    <cellStyle name="常规 3 3 28 2 3" xfId="9409"/>
    <cellStyle name="常规 3 3 28 5" xfId="9410"/>
    <cellStyle name="常规 3 3 29" xfId="9411"/>
    <cellStyle name="常规 3 3 29 2 2" xfId="9412"/>
    <cellStyle name="常规 3 3 29 2 3" xfId="9413"/>
    <cellStyle name="常规 3 3 29 4" xfId="9414"/>
    <cellStyle name="常规 3 3 29 5" xfId="9415"/>
    <cellStyle name="常规 3 3 3" xfId="9416"/>
    <cellStyle name="常规 3 3 3 2" xfId="9417"/>
    <cellStyle name="常规 3 3 3 2 2" xfId="9418"/>
    <cellStyle name="常规 3 3 3 2 3" xfId="9419"/>
    <cellStyle name="常规 3 3 3 4" xfId="9420"/>
    <cellStyle name="常规 3 3 3 5" xfId="9421"/>
    <cellStyle name="常规 3 3 4" xfId="9422"/>
    <cellStyle name="常规 3 3 4 2" xfId="9423"/>
    <cellStyle name="常规 3 3 4 2 3" xfId="9424"/>
    <cellStyle name="常规 3 3 4 3" xfId="9425"/>
    <cellStyle name="常规 3 3 4 4" xfId="9426"/>
    <cellStyle name="常规 3 3 4 5" xfId="9427"/>
    <cellStyle name="常规 3 3 5" xfId="9428"/>
    <cellStyle name="常规 3 3 5 2" xfId="9429"/>
    <cellStyle name="常规 3 3 5 2 3" xfId="9430"/>
    <cellStyle name="常规 3 3 5 3" xfId="9431"/>
    <cellStyle name="常规 3 3 5 4" xfId="9432"/>
    <cellStyle name="常规 3 3 5 5" xfId="9433"/>
    <cellStyle name="常规 3 3 6" xfId="9434"/>
    <cellStyle name="常规 3 3 6 2" xfId="9435"/>
    <cellStyle name="常规 3 3 6 2 3" xfId="9436"/>
    <cellStyle name="常规 3 3 6 3" xfId="9437"/>
    <cellStyle name="常规 3 3 6 4" xfId="9438"/>
    <cellStyle name="常规 3 3 6 5" xfId="9439"/>
    <cellStyle name="常规 3 3 7" xfId="9440"/>
    <cellStyle name="好_2015年省级预算表格布置（表12-带公式，定稿）" xfId="9441"/>
    <cellStyle name="常规 3 3 7 2" xfId="9442"/>
    <cellStyle name="好_2015年省级预算表格布置（表12-带公式，定稿） 3" xfId="9443"/>
    <cellStyle name="常规 3 3 7 2 3" xfId="9444"/>
    <cellStyle name="常规 3 3 7 3" xfId="9445"/>
    <cellStyle name="常规 3 3 7 4" xfId="9446"/>
    <cellStyle name="常规 3 3 7 5" xfId="9447"/>
    <cellStyle name="常规 3 3 8" xfId="9448"/>
    <cellStyle name="常规 3 3 8 2" xfId="9449"/>
    <cellStyle name="常规 3 3 8 2 2" xfId="9450"/>
    <cellStyle name="常规 3 3 8 3" xfId="9451"/>
    <cellStyle name="常规 3 3 8 4" xfId="9452"/>
    <cellStyle name="常规 3 3 8 5" xfId="9453"/>
    <cellStyle name="常规 3 3 9" xfId="9454"/>
    <cellStyle name="常规 3 3 9 2" xfId="9455"/>
    <cellStyle name="常规 3 3 9 2 2" xfId="9456"/>
    <cellStyle name="常规 5 2 3 2" xfId="9457"/>
    <cellStyle name="常规 3 3 9 2 3" xfId="9458"/>
    <cellStyle name="常规 3 3 9 3" xfId="9459"/>
    <cellStyle name="常规 3 3 9 4" xfId="9460"/>
    <cellStyle name="常规 3 3 9 5" xfId="9461"/>
    <cellStyle name="常规 3 3_06烟台" xfId="9462"/>
    <cellStyle name="好_表3_00青岛 4" xfId="9463"/>
    <cellStyle name="常规 3 40" xfId="9464"/>
    <cellStyle name="常规 3 35" xfId="9465"/>
    <cellStyle name="千位分隔 4 3 4" xfId="9466"/>
    <cellStyle name="常规 3 40 2" xfId="9467"/>
    <cellStyle name="常规 3 35 2" xfId="9468"/>
    <cellStyle name="常规 3 40 2 2" xfId="9469"/>
    <cellStyle name="常规 3 35 2 2" xfId="9470"/>
    <cellStyle name="常规 3 40 2 3" xfId="9471"/>
    <cellStyle name="常规 3 35 2 3" xfId="9472"/>
    <cellStyle name="千位分隔 4 3 5" xfId="9473"/>
    <cellStyle name="常规 3 40 3" xfId="9474"/>
    <cellStyle name="常规 3 35 3" xfId="9475"/>
    <cellStyle name="常规 3 40 4" xfId="9476"/>
    <cellStyle name="常规 3 35 4" xfId="9477"/>
    <cellStyle name="常规 3 40 5" xfId="9478"/>
    <cellStyle name="常规 3 35 5" xfId="9479"/>
    <cellStyle name="好_表3_00青岛 5" xfId="9480"/>
    <cellStyle name="常规 6 2 2 2" xfId="9481"/>
    <cellStyle name="常规 3 41" xfId="9482"/>
    <cellStyle name="常规 3 36" xfId="9483"/>
    <cellStyle name="常规 6 2 2 2 2" xfId="9484"/>
    <cellStyle name="常规 3 41 2" xfId="9485"/>
    <cellStyle name="常规 3 36 2" xfId="9486"/>
    <cellStyle name="常规 3 41 2 2" xfId="9487"/>
    <cellStyle name="常规 3 36 2 2" xfId="9488"/>
    <cellStyle name="常规 3 41 2 3" xfId="9489"/>
    <cellStyle name="常规 3 36 2 3" xfId="9490"/>
    <cellStyle name="常规 6 2 2 2 3" xfId="9491"/>
    <cellStyle name="常规 3 41 3" xfId="9492"/>
    <cellStyle name="常规 3 36 3" xfId="9493"/>
    <cellStyle name="常规 6 2 2 2 4" xfId="9494"/>
    <cellStyle name="常规 3 41 4" xfId="9495"/>
    <cellStyle name="常规 3 36 4" xfId="9496"/>
    <cellStyle name="常规 3 41 5" xfId="9497"/>
    <cellStyle name="常规 3 36 5" xfId="9498"/>
    <cellStyle name="常规 6 2 2 3" xfId="9499"/>
    <cellStyle name="常规 3 42" xfId="9500"/>
    <cellStyle name="常规 3 37" xfId="9501"/>
    <cellStyle name="常规 3 42 2" xfId="9502"/>
    <cellStyle name="常规 3 37 2" xfId="9503"/>
    <cellStyle name="常规 3 42 2 2" xfId="9504"/>
    <cellStyle name="常规 3 37 2 2" xfId="9505"/>
    <cellStyle name="常规 3 42 2 3" xfId="9506"/>
    <cellStyle name="常规 3 37 2 3" xfId="9507"/>
    <cellStyle name="常规 3 42 3" xfId="9508"/>
    <cellStyle name="常规 3 37 3" xfId="9509"/>
    <cellStyle name="常规 3 42 4" xfId="9510"/>
    <cellStyle name="常规 3 37 4" xfId="9511"/>
    <cellStyle name="常规 3 42 5" xfId="9512"/>
    <cellStyle name="常规 3 37 5" xfId="9513"/>
    <cellStyle name="常规 6 2 2 4" xfId="9514"/>
    <cellStyle name="常规 3 43" xfId="9515"/>
    <cellStyle name="常规 3 38" xfId="9516"/>
    <cellStyle name="常规 3 43 2" xfId="9517"/>
    <cellStyle name="常规 3 38 2" xfId="9518"/>
    <cellStyle name="常规 3 43 2 2" xfId="9519"/>
    <cellStyle name="常规 3 38 2 2" xfId="9520"/>
    <cellStyle name="常规 3 43 2 3" xfId="9521"/>
    <cellStyle name="常规 3 38 2 3" xfId="9522"/>
    <cellStyle name="常规 3 43 3" xfId="9523"/>
    <cellStyle name="常规 3 38 3" xfId="9524"/>
    <cellStyle name="常规 3 43 4" xfId="9525"/>
    <cellStyle name="常规 3 38 4" xfId="9526"/>
    <cellStyle name="常规 3 43 5" xfId="9527"/>
    <cellStyle name="常规 3 38 5" xfId="9528"/>
    <cellStyle name="常规 6 2 2 5" xfId="9529"/>
    <cellStyle name="常规 3 44" xfId="9530"/>
    <cellStyle name="常规 3 39" xfId="9531"/>
    <cellStyle name="常规 3 44 2" xfId="9532"/>
    <cellStyle name="常规 3 39 2" xfId="9533"/>
    <cellStyle name="常规 3 44 2 2" xfId="9534"/>
    <cellStyle name="常规 3 39 2 2" xfId="9535"/>
    <cellStyle name="常规 3 44 2 3" xfId="9536"/>
    <cellStyle name="常规 3 39 2 3" xfId="9537"/>
    <cellStyle name="常规 3 44 3" xfId="9538"/>
    <cellStyle name="常规 3 39 3" xfId="9539"/>
    <cellStyle name="常规 3 44 4" xfId="9540"/>
    <cellStyle name="常规 3 39 4" xfId="9541"/>
    <cellStyle name="常规 3 44 5" xfId="9542"/>
    <cellStyle name="常规 3 39 5" xfId="9543"/>
    <cellStyle name="常规 3 4" xfId="9544"/>
    <cellStyle name="常规 3 4 10" xfId="9545"/>
    <cellStyle name="常规 3 4 10 2" xfId="9546"/>
    <cellStyle name="常规 3 4 10 2 2" xfId="9547"/>
    <cellStyle name="常规 3 4 10 2 3" xfId="9548"/>
    <cellStyle name="常规 3 4 10 3" xfId="9549"/>
    <cellStyle name="常规 3 4 10 4" xfId="9550"/>
    <cellStyle name="常规 3 4 10 5" xfId="9551"/>
    <cellStyle name="常规 3 4 11" xfId="9552"/>
    <cellStyle name="常规 3 4 11 2" xfId="9553"/>
    <cellStyle name="常规 3 4 11 2 2" xfId="9554"/>
    <cellStyle name="常规 3 4 11 2 3" xfId="9555"/>
    <cellStyle name="常规 3 4 11 3" xfId="9556"/>
    <cellStyle name="常规 3 4 11 4" xfId="9557"/>
    <cellStyle name="常规 3 4 11 5" xfId="9558"/>
    <cellStyle name="常规 3 4 12" xfId="9559"/>
    <cellStyle name="常规 3 4 12 2" xfId="9560"/>
    <cellStyle name="常规 3 4 12 2 2" xfId="9561"/>
    <cellStyle name="常规 3 4 12 2 3" xfId="9562"/>
    <cellStyle name="常规 3 4 12 3" xfId="9563"/>
    <cellStyle name="常规 3 4 12 4" xfId="9564"/>
    <cellStyle name="常规 3 4 12 5" xfId="9565"/>
    <cellStyle name="常规 3 4 13" xfId="9566"/>
    <cellStyle name="常规 3 4 13 2" xfId="9567"/>
    <cellStyle name="常规 3 4 13 2 2" xfId="9568"/>
    <cellStyle name="常规 3 4 13 2 3" xfId="9569"/>
    <cellStyle name="常规 3 4 13 3" xfId="9570"/>
    <cellStyle name="常规 3 4 13 4" xfId="9571"/>
    <cellStyle name="常规 3 4 13 5" xfId="9572"/>
    <cellStyle name="常规 3 4 14" xfId="9573"/>
    <cellStyle name="常规 3 4 14 2" xfId="9574"/>
    <cellStyle name="常规 4 3 2 13 3" xfId="9575"/>
    <cellStyle name="常规 3 4 14 2 2" xfId="9576"/>
    <cellStyle name="常规 4 3 2 13 4" xfId="9577"/>
    <cellStyle name="常规 3 4 14 2 3" xfId="9578"/>
    <cellStyle name="常规 3 4 14 3" xfId="9579"/>
    <cellStyle name="常规 3 4 14 4" xfId="9580"/>
    <cellStyle name="常规 3 4 14 5" xfId="9581"/>
    <cellStyle name="常规 3 4 20" xfId="9582"/>
    <cellStyle name="常规 3 4 15" xfId="9583"/>
    <cellStyle name="常规 3 4 20 2" xfId="9584"/>
    <cellStyle name="常规 3 4 15 2" xfId="9585"/>
    <cellStyle name="常规 3 4 20 2 3" xfId="9586"/>
    <cellStyle name="常规 3 4 15 2 3" xfId="9587"/>
    <cellStyle name="常规 3 4 20 3" xfId="9588"/>
    <cellStyle name="常规 3 4 15 3" xfId="9589"/>
    <cellStyle name="常规 3 4 20 4" xfId="9590"/>
    <cellStyle name="常规 3 4 15 4" xfId="9591"/>
    <cellStyle name="常规 3 4 20 5" xfId="9592"/>
    <cellStyle name="常规 3 4 15 5" xfId="9593"/>
    <cellStyle name="常规 3 4 21" xfId="9594"/>
    <cellStyle name="常规 3 4 16" xfId="9595"/>
    <cellStyle name="常规 3 4 21 2" xfId="9596"/>
    <cellStyle name="常规 3 4 16 2" xfId="9597"/>
    <cellStyle name="常规 3 4 21 2 2" xfId="9598"/>
    <cellStyle name="常规 3 4 16 2 2" xfId="9599"/>
    <cellStyle name="常规 3 4 21 2 3" xfId="9600"/>
    <cellStyle name="常规 3 4 16 2 3" xfId="9601"/>
    <cellStyle name="常规 3 4 21 3" xfId="9602"/>
    <cellStyle name="常规 3 4 16 3" xfId="9603"/>
    <cellStyle name="常规 3 4 21 4" xfId="9604"/>
    <cellStyle name="常规 3 4 16 4" xfId="9605"/>
    <cellStyle name="常规 3 4 21 5" xfId="9606"/>
    <cellStyle name="常规 3 4 16 5" xfId="9607"/>
    <cellStyle name="常规 3 4 22" xfId="9608"/>
    <cellStyle name="常规 3 4 17" xfId="9609"/>
    <cellStyle name="常规 3 4 22 2 3" xfId="9610"/>
    <cellStyle name="常规 3 4 17 2 3" xfId="9611"/>
    <cellStyle name="常规 3 4 22 5" xfId="9612"/>
    <cellStyle name="常规 3 4 17 5" xfId="9613"/>
    <cellStyle name="常规 3 4 23" xfId="9614"/>
    <cellStyle name="常规 3 4 18" xfId="9615"/>
    <cellStyle name="常规 3 4 23 2" xfId="9616"/>
    <cellStyle name="常规 3 4 18 2" xfId="9617"/>
    <cellStyle name="常规 3 4 23 2 2" xfId="9618"/>
    <cellStyle name="常规 3 4 18 2 2" xfId="9619"/>
    <cellStyle name="常规 3 4 23 2 3" xfId="9620"/>
    <cellStyle name="常规 3 4 18 2 3" xfId="9621"/>
    <cellStyle name="常规 3 4 23 3" xfId="9622"/>
    <cellStyle name="常规 3 4 18 3" xfId="9623"/>
    <cellStyle name="强调文字颜色 5 2 2 2" xfId="9624"/>
    <cellStyle name="常规 3 4 23 4" xfId="9625"/>
    <cellStyle name="常规 3 4 18 4" xfId="9626"/>
    <cellStyle name="强调文字颜色 5 2 2 3" xfId="9627"/>
    <cellStyle name="常规 3 4 23 5" xfId="9628"/>
    <cellStyle name="常规 3 4 18 5" xfId="9629"/>
    <cellStyle name="常规 3 4 24" xfId="9630"/>
    <cellStyle name="常规 3 4 19" xfId="9631"/>
    <cellStyle name="常规 3 4 24 2" xfId="9632"/>
    <cellStyle name="常规 3 4 19 2" xfId="9633"/>
    <cellStyle name="常规 3 4 24 2 2" xfId="9634"/>
    <cellStyle name="常规 3 4 19 2 2" xfId="9635"/>
    <cellStyle name="常规 3 4 24 2 3" xfId="9636"/>
    <cellStyle name="常规 3 4 19 2 3" xfId="9637"/>
    <cellStyle name="常规 3 4 24 3" xfId="9638"/>
    <cellStyle name="常规 3 4 19 3" xfId="9639"/>
    <cellStyle name="强调文字颜色 5 2 3 2" xfId="9640"/>
    <cellStyle name="常规 3 4 24 4" xfId="9641"/>
    <cellStyle name="常规 3 4 19 4" xfId="9642"/>
    <cellStyle name="强调文字颜色 5 2 3 3" xfId="9643"/>
    <cellStyle name="常规 3 4 24 5" xfId="9644"/>
    <cellStyle name="常规 3 4 19 5" xfId="9645"/>
    <cellStyle name="好_Book1_1 5" xfId="9646"/>
    <cellStyle name="常规 3 4 2" xfId="9647"/>
    <cellStyle name="常规 3 4 2 2" xfId="9648"/>
    <cellStyle name="常规 3 4 2 2 2" xfId="9649"/>
    <cellStyle name="常规 3 4 2 2 3" xfId="9650"/>
    <cellStyle name="常规 3 4 2 3" xfId="9651"/>
    <cellStyle name="常规 3 4 2 4" xfId="9652"/>
    <cellStyle name="常规 3 4 2 5" xfId="9653"/>
    <cellStyle name="常规 3 4 30" xfId="9654"/>
    <cellStyle name="常规 3 4 25" xfId="9655"/>
    <cellStyle name="常规 3 4 25 2" xfId="9656"/>
    <cellStyle name="常规 3 4 25 2 2" xfId="9657"/>
    <cellStyle name="常规 3 4 25 2 3" xfId="9658"/>
    <cellStyle name="常规 3 4 25 3" xfId="9659"/>
    <cellStyle name="好_2015年收入进度 2" xfId="9660"/>
    <cellStyle name="常规 3 4 25 4" xfId="9661"/>
    <cellStyle name="好_2015年收入进度 3" xfId="9662"/>
    <cellStyle name="常规 3 4 25 5" xfId="9663"/>
    <cellStyle name="常规 3 4 31" xfId="9664"/>
    <cellStyle name="常规 3 4 26" xfId="9665"/>
    <cellStyle name="常规 3 4 26 2" xfId="9666"/>
    <cellStyle name="常规 3 4 26 2 2" xfId="9667"/>
    <cellStyle name="常规 3 4 26 2 3" xfId="9668"/>
    <cellStyle name="常规 3 4 26 3" xfId="9669"/>
    <cellStyle name="常规 3 4 26 4" xfId="9670"/>
    <cellStyle name="常规 3 4 26 5" xfId="9671"/>
    <cellStyle name="常规 3 4 32" xfId="9672"/>
    <cellStyle name="常规 3 4 27" xfId="9673"/>
    <cellStyle name="常规 3 4 27 2" xfId="9674"/>
    <cellStyle name="常规 3 4 27 2 3" xfId="9675"/>
    <cellStyle name="常规 3 4 27 3" xfId="9676"/>
    <cellStyle name="常规 3 4 27 4" xfId="9677"/>
    <cellStyle name="常规 3 4 27 5" xfId="9678"/>
    <cellStyle name="常规 3 4 28" xfId="9679"/>
    <cellStyle name="常规 3 4 28 2 2" xfId="9680"/>
    <cellStyle name="常规 44 2" xfId="9681"/>
    <cellStyle name="常规 39 2" xfId="9682"/>
    <cellStyle name="常规 3 4 28 2 3" xfId="9683"/>
    <cellStyle name="常规 3 4 28 4" xfId="9684"/>
    <cellStyle name="常规 3 4 28 5" xfId="9685"/>
    <cellStyle name="常规 3 4 29" xfId="9686"/>
    <cellStyle name="常规 3 4 29 4" xfId="9687"/>
    <cellStyle name="常规 3 4 3" xfId="9688"/>
    <cellStyle name="常规 3 4 3 2" xfId="9689"/>
    <cellStyle name="常规 3 4 3 2 2" xfId="9690"/>
    <cellStyle name="常规 3 4 3 2 3" xfId="9691"/>
    <cellStyle name="常规 3 4 3 3" xfId="9692"/>
    <cellStyle name="常规 3 4 3 4" xfId="9693"/>
    <cellStyle name="常规 3 4 3 5" xfId="9694"/>
    <cellStyle name="常规 3 4 4" xfId="9695"/>
    <cellStyle name="常规 3 4 4 2" xfId="9696"/>
    <cellStyle name="常规 3 4 4 2 3" xfId="9697"/>
    <cellStyle name="常规 3 4 4 3" xfId="9698"/>
    <cellStyle name="常规 3 4 4 4" xfId="9699"/>
    <cellStyle name="常规 3 4 4 5" xfId="9700"/>
    <cellStyle name="常规 3 4 5 2" xfId="9701"/>
    <cellStyle name="常规 3 4 5 2 3" xfId="9702"/>
    <cellStyle name="常规 3 4 5 3" xfId="9703"/>
    <cellStyle name="常规 3 4 5 4" xfId="9704"/>
    <cellStyle name="好_表5_03淄博 2 2" xfId="9705"/>
    <cellStyle name="常规 3 4 5 5" xfId="9706"/>
    <cellStyle name="常规 3 4 6 2" xfId="9707"/>
    <cellStyle name="常规 3 4 6 2 3" xfId="9708"/>
    <cellStyle name="常规 3 4 6 3" xfId="9709"/>
    <cellStyle name="常规 3 4 6 4" xfId="9710"/>
    <cellStyle name="常规 3 4 6 5" xfId="9711"/>
    <cellStyle name="常规 3 4 7 2" xfId="9712"/>
    <cellStyle name="常规 3 4 7 2 3" xfId="9713"/>
    <cellStyle name="常规 3 4 7 3" xfId="9714"/>
    <cellStyle name="常规 3 4 7 4" xfId="9715"/>
    <cellStyle name="常规 3 4 7 5" xfId="9716"/>
    <cellStyle name="常规 3 4 8" xfId="9717"/>
    <cellStyle name="常规 3 4 8 2" xfId="9718"/>
    <cellStyle name="常规 3 4 8 2 2" xfId="9719"/>
    <cellStyle name="常规 3 4 8 2 3" xfId="9720"/>
    <cellStyle name="常规 3 4 8 3" xfId="9721"/>
    <cellStyle name="常规 3 4 8 4" xfId="9722"/>
    <cellStyle name="常规 3 4 8 5" xfId="9723"/>
    <cellStyle name="常规 3 4 9" xfId="9724"/>
    <cellStyle name="常规 3 4 9 2" xfId="9725"/>
    <cellStyle name="常规 3 90" xfId="9726"/>
    <cellStyle name="常规 3 85" xfId="9727"/>
    <cellStyle name="常规 3 4 9 2 2" xfId="9728"/>
    <cellStyle name="常规 3 4 9 3" xfId="9729"/>
    <cellStyle name="常规 3 4 9 4" xfId="9730"/>
    <cellStyle name="常规 3 4 9 5" xfId="9731"/>
    <cellStyle name="常规 3 4_06烟台" xfId="9732"/>
    <cellStyle name="常规 3 50" xfId="9733"/>
    <cellStyle name="常规 3 45" xfId="9734"/>
    <cellStyle name="常规 3 50 2" xfId="9735"/>
    <cellStyle name="常规 3 45 2" xfId="9736"/>
    <cellStyle name="常规 3 50 2 2" xfId="9737"/>
    <cellStyle name="常规 3 45 2 2" xfId="9738"/>
    <cellStyle name="常规 3 50 2 3" xfId="9739"/>
    <cellStyle name="常规 3 45 2 3" xfId="9740"/>
    <cellStyle name="常规 3 50 3" xfId="9741"/>
    <cellStyle name="常规 3 45 3" xfId="9742"/>
    <cellStyle name="常规 3 50 4" xfId="9743"/>
    <cellStyle name="常规 3 45 4" xfId="9744"/>
    <cellStyle name="常规 3 50 5" xfId="9745"/>
    <cellStyle name="常规 3 45 5" xfId="9746"/>
    <cellStyle name="常规 3 51" xfId="9747"/>
    <cellStyle name="常规 3 46" xfId="9748"/>
    <cellStyle name="常规 3 51 2" xfId="9749"/>
    <cellStyle name="常规 3 46 2" xfId="9750"/>
    <cellStyle name="常规 3 51 2 2" xfId="9751"/>
    <cellStyle name="常规 3 46 2 2" xfId="9752"/>
    <cellStyle name="常规 3 51 2 3" xfId="9753"/>
    <cellStyle name="常规 3 46 2 3" xfId="9754"/>
    <cellStyle name="常规 3 51 3" xfId="9755"/>
    <cellStyle name="常规 3 46 3" xfId="9756"/>
    <cellStyle name="常规 3 51 4" xfId="9757"/>
    <cellStyle name="常规 3 46 4" xfId="9758"/>
    <cellStyle name="常规 3 51 5" xfId="9759"/>
    <cellStyle name="常规 3 46 5" xfId="9760"/>
    <cellStyle name="常规 3 52" xfId="9761"/>
    <cellStyle name="常规 3 47" xfId="9762"/>
    <cellStyle name="常规 3 52 2" xfId="9763"/>
    <cellStyle name="常规 3 47 2" xfId="9764"/>
    <cellStyle name="常规 3 52 2 2" xfId="9765"/>
    <cellStyle name="常规 3 47 2 2" xfId="9766"/>
    <cellStyle name="常规 3 52 2 3" xfId="9767"/>
    <cellStyle name="常规 3 47 2 3" xfId="9768"/>
    <cellStyle name="常规 3 52 3" xfId="9769"/>
    <cellStyle name="常规 3 47 3" xfId="9770"/>
    <cellStyle name="常规 3 52 4" xfId="9771"/>
    <cellStyle name="常规 3 47 4" xfId="9772"/>
    <cellStyle name="常规 3 52 5" xfId="9773"/>
    <cellStyle name="常规 3 47 5" xfId="9774"/>
    <cellStyle name="常规 3 53" xfId="9775"/>
    <cellStyle name="常规 3 48" xfId="9776"/>
    <cellStyle name="常规 3 53 2" xfId="9777"/>
    <cellStyle name="常规 3 48 2" xfId="9778"/>
    <cellStyle name="常规 3 53 2 2" xfId="9779"/>
    <cellStyle name="常规 3 48 2 2" xfId="9780"/>
    <cellStyle name="常规 3 53 3" xfId="9781"/>
    <cellStyle name="常规 3 48 3" xfId="9782"/>
    <cellStyle name="常规 3 53 4" xfId="9783"/>
    <cellStyle name="常规 3 48 4" xfId="9784"/>
    <cellStyle name="常规 3 53 5" xfId="9785"/>
    <cellStyle name="常规 3 48 5" xfId="9786"/>
    <cellStyle name="常规 3 54" xfId="9787"/>
    <cellStyle name="常规 3 49" xfId="9788"/>
    <cellStyle name="常规 3 54 2" xfId="9789"/>
    <cellStyle name="常规 3 49 2" xfId="9790"/>
    <cellStyle name="常规 3 54 2 2" xfId="9791"/>
    <cellStyle name="常规 3 49 2 2" xfId="9792"/>
    <cellStyle name="常规 3 54 2 3" xfId="9793"/>
    <cellStyle name="常规 3 49 2 3" xfId="9794"/>
    <cellStyle name="常规 3 54 3" xfId="9795"/>
    <cellStyle name="常规 3 49 3" xfId="9796"/>
    <cellStyle name="常规 3 54 4" xfId="9797"/>
    <cellStyle name="常规 3 49 4" xfId="9798"/>
    <cellStyle name="常规 3 54 5" xfId="9799"/>
    <cellStyle name="常规 3 49 5" xfId="9800"/>
    <cellStyle name="常规 3 5" xfId="9801"/>
    <cellStyle name="常规 3 5 10" xfId="9802"/>
    <cellStyle name="常规 3 5 10 2" xfId="9803"/>
    <cellStyle name="常规 3 5 10 3" xfId="9804"/>
    <cellStyle name="常规 3 5 10 4" xfId="9805"/>
    <cellStyle name="常规 3 5 10 5" xfId="9806"/>
    <cellStyle name="常规 3 5 11" xfId="9807"/>
    <cellStyle name="常规 3 5 11 2" xfId="9808"/>
    <cellStyle name="常规 3 5 11 3" xfId="9809"/>
    <cellStyle name="常规 3 5 11 4" xfId="9810"/>
    <cellStyle name="常规 3 5 11 5" xfId="9811"/>
    <cellStyle name="常规 3 5 12" xfId="9812"/>
    <cellStyle name="常规 3 5 12 3" xfId="9813"/>
    <cellStyle name="常规 3 5 12 4" xfId="9814"/>
    <cellStyle name="常规 3 5 12 5" xfId="9815"/>
    <cellStyle name="常规 3 5 13" xfId="9816"/>
    <cellStyle name="常规 3 5 13 2" xfId="9817"/>
    <cellStyle name="常规 3 5 13 2 2" xfId="9818"/>
    <cellStyle name="常规 3 5 13 3" xfId="9819"/>
    <cellStyle name="常规 3 5 13 4" xfId="9820"/>
    <cellStyle name="常规 3 5 13 5" xfId="9821"/>
    <cellStyle name="常规 3 5 14" xfId="9822"/>
    <cellStyle name="常规 3 5 14 2" xfId="9823"/>
    <cellStyle name="常规 3 5 14 3" xfId="9824"/>
    <cellStyle name="常规 3 5 14 4" xfId="9825"/>
    <cellStyle name="常规 3 5 15" xfId="9826"/>
    <cellStyle name="常规 3 5 16" xfId="9827"/>
    <cellStyle name="常规 3 5 17" xfId="9828"/>
    <cellStyle name="常规 3 5 2" xfId="9829"/>
    <cellStyle name="常规 3 5 2 2" xfId="9830"/>
    <cellStyle name="常规 3 5 2 2 2" xfId="9831"/>
    <cellStyle name="常规 3 5 2 2 3" xfId="9832"/>
    <cellStyle name="常规 3 5 2 2 4" xfId="9833"/>
    <cellStyle name="常规 3 5 2 3" xfId="9834"/>
    <cellStyle name="常规 3 5 2 3 2" xfId="9835"/>
    <cellStyle name="常规 3 5 2 3 3" xfId="9836"/>
    <cellStyle name="常规 3 5 2 4" xfId="9837"/>
    <cellStyle name="常规 3 5 2 4 2" xfId="9838"/>
    <cellStyle name="常规 3 5 2 5" xfId="9839"/>
    <cellStyle name="常规 3 5 2 6" xfId="9840"/>
    <cellStyle name="常规 3 5 2 7" xfId="9841"/>
    <cellStyle name="常规 3 5 3" xfId="9842"/>
    <cellStyle name="常规 3 5 3 2" xfId="9843"/>
    <cellStyle name="常规 3 5 3 2 2" xfId="9844"/>
    <cellStyle name="常规 3 5 3 2 3" xfId="9845"/>
    <cellStyle name="好_StartUp 2 2 2" xfId="9846"/>
    <cellStyle name="常规 3 5 3 2 4" xfId="9847"/>
    <cellStyle name="常规 3 5 3 3" xfId="9848"/>
    <cellStyle name="常规 3 5 3 3 2" xfId="9849"/>
    <cellStyle name="常规 3 5 3 4" xfId="9850"/>
    <cellStyle name="常规 3 5 3 5" xfId="9851"/>
    <cellStyle name="常规 3 5 3 6" xfId="9852"/>
    <cellStyle name="常规 3 5 4" xfId="9853"/>
    <cellStyle name="常规 3 5 4 2" xfId="9854"/>
    <cellStyle name="常规 3 5 4 2 3" xfId="9855"/>
    <cellStyle name="常规 3 5 4 2 4" xfId="9856"/>
    <cellStyle name="常规 3 5 4 3" xfId="9857"/>
    <cellStyle name="常规 3 5 4 4" xfId="9858"/>
    <cellStyle name="常规 3 5 4 5" xfId="9859"/>
    <cellStyle name="常规 3 5 5" xfId="9860"/>
    <cellStyle name="常规 3 5 5 2" xfId="9861"/>
    <cellStyle name="常规 3 5 5 2 3" xfId="9862"/>
    <cellStyle name="常规 3 5 5 3" xfId="9863"/>
    <cellStyle name="常规 3 5 5 4" xfId="9864"/>
    <cellStyle name="常规 3 5 5 5" xfId="9865"/>
    <cellStyle name="常规 3 5 6" xfId="9866"/>
    <cellStyle name="常规 3 5 6 2" xfId="9867"/>
    <cellStyle name="常规 3 5 6 2 3" xfId="9868"/>
    <cellStyle name="常规 3 5 6 3" xfId="9869"/>
    <cellStyle name="常规 3 5 6 4" xfId="9870"/>
    <cellStyle name="常规 3 5 6 5" xfId="9871"/>
    <cellStyle name="常规 3 5 7" xfId="9872"/>
    <cellStyle name="常规 3 5 7 2" xfId="9873"/>
    <cellStyle name="常规 3 5 7 2 3" xfId="9874"/>
    <cellStyle name="常规 3 5 7 3" xfId="9875"/>
    <cellStyle name="常规 3 5 7 4" xfId="9876"/>
    <cellStyle name="常规 3 5 7 5" xfId="9877"/>
    <cellStyle name="常规 3 5 8" xfId="9878"/>
    <cellStyle name="常规 3 5 8 2" xfId="9879"/>
    <cellStyle name="常规 3 5 8 2 2" xfId="9880"/>
    <cellStyle name="常规 3 5 8 2 3" xfId="9881"/>
    <cellStyle name="常规 3 5 8 3" xfId="9882"/>
    <cellStyle name="常规 3 5 8 4" xfId="9883"/>
    <cellStyle name="常规 3 5 8 5" xfId="9884"/>
    <cellStyle name="常规 3 5 9" xfId="9885"/>
    <cellStyle name="常规 3 5 9 2" xfId="9886"/>
    <cellStyle name="常规 3 5 9 2 2" xfId="9887"/>
    <cellStyle name="常规 7 2 3 2" xfId="9888"/>
    <cellStyle name="常规 3 5 9 2 3" xfId="9889"/>
    <cellStyle name="常规 3 5 9 3" xfId="9890"/>
    <cellStyle name="常规 3 5 9 4" xfId="9891"/>
    <cellStyle name="常规 3 5 9 5" xfId="9892"/>
    <cellStyle name="常规 3 60" xfId="9893"/>
    <cellStyle name="常规 3 55" xfId="9894"/>
    <cellStyle name="常规 3 60 2" xfId="9895"/>
    <cellStyle name="常规 3 55 2" xfId="9896"/>
    <cellStyle name="常规 5 2 2 3 5" xfId="9897"/>
    <cellStyle name="常规 3 60 2 2" xfId="9898"/>
    <cellStyle name="常规 3 55 2 2" xfId="9899"/>
    <cellStyle name="常规 3 60 2 3" xfId="9900"/>
    <cellStyle name="常规 3 55 2 3" xfId="9901"/>
    <cellStyle name="常规 3 60 3" xfId="9902"/>
    <cellStyle name="常规 3 55 3" xfId="9903"/>
    <cellStyle name="常规 3 60 4" xfId="9904"/>
    <cellStyle name="常规 3 55 4" xfId="9905"/>
    <cellStyle name="常规 3 60 5" xfId="9906"/>
    <cellStyle name="常规 3 55 5" xfId="9907"/>
    <cellStyle name="常规 3 61" xfId="9908"/>
    <cellStyle name="常规 3 56" xfId="9909"/>
    <cellStyle name="常规 3 61 2 2" xfId="9910"/>
    <cellStyle name="常规 3 56 2 2" xfId="9911"/>
    <cellStyle name="常规 3 61 2 3" xfId="9912"/>
    <cellStyle name="常规 3 56 2 3" xfId="9913"/>
    <cellStyle name="常规 3 61 3" xfId="9914"/>
    <cellStyle name="常规 3 56 3" xfId="9915"/>
    <cellStyle name="常规 3 61 4" xfId="9916"/>
    <cellStyle name="常规 3 56 4" xfId="9917"/>
    <cellStyle name="常规 3 61 5" xfId="9918"/>
    <cellStyle name="常规 3 56 5" xfId="9919"/>
    <cellStyle name="常规 3 62" xfId="9920"/>
    <cellStyle name="常规 3 57" xfId="9921"/>
    <cellStyle name="常规 3 62 2" xfId="9922"/>
    <cellStyle name="常规 3 57 2" xfId="9923"/>
    <cellStyle name="常规 3 62 2 2" xfId="9924"/>
    <cellStyle name="常规 3 57 2 2" xfId="9925"/>
    <cellStyle name="常规 3 62 2 3" xfId="9926"/>
    <cellStyle name="常规 3 57 2 3" xfId="9927"/>
    <cellStyle name="常规 3 62 3" xfId="9928"/>
    <cellStyle name="常规 3 57 3" xfId="9929"/>
    <cellStyle name="常规 3 62 4" xfId="9930"/>
    <cellStyle name="常规 3 57 4" xfId="9931"/>
    <cellStyle name="常规 3 62 5" xfId="9932"/>
    <cellStyle name="常规 3 57 5" xfId="9933"/>
    <cellStyle name="常规 3 63" xfId="9934"/>
    <cellStyle name="常规 3 58" xfId="9935"/>
    <cellStyle name="常规 3 63 2" xfId="9936"/>
    <cellStyle name="常规 3 58 2" xfId="9937"/>
    <cellStyle name="常规 3 63 3" xfId="9938"/>
    <cellStyle name="常规 3 58 3" xfId="9939"/>
    <cellStyle name="常规 3 63 4" xfId="9940"/>
    <cellStyle name="常规 3 58 4" xfId="9941"/>
    <cellStyle name="好_33甘肃_2014年省本级支出预算执行情况表（同口径，12月31日定稿） 2 2" xfId="9942"/>
    <cellStyle name="常规 3 63 5" xfId="9943"/>
    <cellStyle name="常规 3 58 5" xfId="9944"/>
    <cellStyle name="常规 3 64" xfId="9945"/>
    <cellStyle name="常规 3 59" xfId="9946"/>
    <cellStyle name="常规 3 64 2" xfId="9947"/>
    <cellStyle name="常规 3 59 2" xfId="9948"/>
    <cellStyle name="常规 3 64 2 2" xfId="9949"/>
    <cellStyle name="常规 3 59 2 2" xfId="9950"/>
    <cellStyle name="常规 3 64 2 3" xfId="9951"/>
    <cellStyle name="常规 3 59 2 3" xfId="9952"/>
    <cellStyle name="常规 3 64 3" xfId="9953"/>
    <cellStyle name="常规 3 59 3" xfId="9954"/>
    <cellStyle name="常规 3 64 4" xfId="9955"/>
    <cellStyle name="常规 3 59 4" xfId="9956"/>
    <cellStyle name="常规 3 64 5" xfId="9957"/>
    <cellStyle name="常规 3 59 5" xfId="9958"/>
    <cellStyle name="常规 3 6" xfId="9959"/>
    <cellStyle name="常规 3 6 2" xfId="9960"/>
    <cellStyle name="常规 3 6 2 3" xfId="9961"/>
    <cellStyle name="常规 3 6 3" xfId="9962"/>
    <cellStyle name="常规 3 6 4" xfId="9963"/>
    <cellStyle name="常规 3 70" xfId="9964"/>
    <cellStyle name="常规 3 65" xfId="9965"/>
    <cellStyle name="常规 3 70 2" xfId="9966"/>
    <cellStyle name="常规 3 65 2" xfId="9967"/>
    <cellStyle name="好_保税 3" xfId="9968"/>
    <cellStyle name="常规 3 70 2 2" xfId="9969"/>
    <cellStyle name="常规 3 65 2 2" xfId="9970"/>
    <cellStyle name="好_保税 4" xfId="9971"/>
    <cellStyle name="常规 3 70 2 3" xfId="9972"/>
    <cellStyle name="常规 3 65 2 3" xfId="9973"/>
    <cellStyle name="常规 3 70 3" xfId="9974"/>
    <cellStyle name="常规 3 65 3" xfId="9975"/>
    <cellStyle name="常规 3 70 4" xfId="9976"/>
    <cellStyle name="常规 3 65 4" xfId="9977"/>
    <cellStyle name="常规 3 71" xfId="9978"/>
    <cellStyle name="常规 3 66" xfId="9979"/>
    <cellStyle name="常规 3 71 2" xfId="9980"/>
    <cellStyle name="常规 3 66 2" xfId="9981"/>
    <cellStyle name="常规 3 71 2 2" xfId="9982"/>
    <cellStyle name="常规 3 66 2 2" xfId="9983"/>
    <cellStyle name="常规 3 71 2 3" xfId="9984"/>
    <cellStyle name="常规 3 66 2 3" xfId="9985"/>
    <cellStyle name="常规 3 71 3" xfId="9986"/>
    <cellStyle name="常规 3 66 3" xfId="9987"/>
    <cellStyle name="常规 3 71 4" xfId="9988"/>
    <cellStyle name="常规 3 66 4" xfId="9989"/>
    <cellStyle name="常规 3 71 5" xfId="9990"/>
    <cellStyle name="常规 3 66 5" xfId="9991"/>
    <cellStyle name="常规 3 72" xfId="9992"/>
    <cellStyle name="常规 3 67" xfId="9993"/>
    <cellStyle name="常规 3 72 2" xfId="9994"/>
    <cellStyle name="常规 3 67 2" xfId="9995"/>
    <cellStyle name="常规 3 72 2 2" xfId="9996"/>
    <cellStyle name="常规 3 67 2 2" xfId="9997"/>
    <cellStyle name="常规 3 72 2 3" xfId="9998"/>
    <cellStyle name="常规 3 67 2 3" xfId="9999"/>
    <cellStyle name="常规 3 72 3" xfId="10000"/>
    <cellStyle name="常规 3 67 3" xfId="10001"/>
    <cellStyle name="常规 3 72 4" xfId="10002"/>
    <cellStyle name="常规 3 67 4" xfId="10003"/>
    <cellStyle name="常规 3 72 5" xfId="10004"/>
    <cellStyle name="常规 3 67 5" xfId="10005"/>
    <cellStyle name="常规 3 73" xfId="10006"/>
    <cellStyle name="常规 3 68" xfId="10007"/>
    <cellStyle name="常规 3 73 2" xfId="10008"/>
    <cellStyle name="常规 3 68 2" xfId="10009"/>
    <cellStyle name="常规 3 73 2 2" xfId="10010"/>
    <cellStyle name="常规 3 68 2 2" xfId="10011"/>
    <cellStyle name="常规 3 73 2 3" xfId="10012"/>
    <cellStyle name="常规 3 68 2 3" xfId="10013"/>
    <cellStyle name="好_2015年预算表格(市本级审核表) 2" xfId="10014"/>
    <cellStyle name="常规 3 73 3" xfId="10015"/>
    <cellStyle name="常规 3 68 3" xfId="10016"/>
    <cellStyle name="好_2015年预算表格(市本级审核表) 3" xfId="10017"/>
    <cellStyle name="常规 3 73 4" xfId="10018"/>
    <cellStyle name="常规 3 68 4" xfId="10019"/>
    <cellStyle name="好_2015年预算表格(市本级审核表) 4" xfId="10020"/>
    <cellStyle name="常规 3 73 5" xfId="10021"/>
    <cellStyle name="常规 3 68 5" xfId="10022"/>
    <cellStyle name="常规 3 74" xfId="10023"/>
    <cellStyle name="常规 3 69" xfId="10024"/>
    <cellStyle name="常规 3 74 2" xfId="10025"/>
    <cellStyle name="常规 3 69 2" xfId="10026"/>
    <cellStyle name="常规 3 74 2 2" xfId="10027"/>
    <cellStyle name="常规 3 69 2 2" xfId="10028"/>
    <cellStyle name="好_表7_06烟台 2 2" xfId="10029"/>
    <cellStyle name="常规 3 74 2 3" xfId="10030"/>
    <cellStyle name="常规 3 69 2 3" xfId="10031"/>
    <cellStyle name="常规 3 74 3" xfId="10032"/>
    <cellStyle name="常规 3 69 3" xfId="10033"/>
    <cellStyle name="常规 3 74 4" xfId="10034"/>
    <cellStyle name="常规 3 69 4" xfId="10035"/>
    <cellStyle name="常规 3 74 5" xfId="10036"/>
    <cellStyle name="常规 3 69 5" xfId="10037"/>
    <cellStyle name="常规 3 7" xfId="10038"/>
    <cellStyle name="常规 3 7 2" xfId="10039"/>
    <cellStyle name="好_30云南_3-2015年人代会预算表格（拟向预工委汇报） 4" xfId="10040"/>
    <cellStyle name="常规 3 7 2 2" xfId="10041"/>
    <cellStyle name="常规 3 7 3" xfId="10042"/>
    <cellStyle name="常规 3 7 4" xfId="10043"/>
    <cellStyle name="常规 3 7 5" xfId="10044"/>
    <cellStyle name="常规 3 80" xfId="10045"/>
    <cellStyle name="常规 3 75" xfId="10046"/>
    <cellStyle name="常规 3 80 2" xfId="10047"/>
    <cellStyle name="常规 3 75 2" xfId="10048"/>
    <cellStyle name="常规 3 80 2 2" xfId="10049"/>
    <cellStyle name="常规 3 75 2 2" xfId="10050"/>
    <cellStyle name="常规 3 80 2 3" xfId="10051"/>
    <cellStyle name="常规 3 75 2 3" xfId="10052"/>
    <cellStyle name="常规 3 80 3" xfId="10053"/>
    <cellStyle name="常规 3 75 3" xfId="10054"/>
    <cellStyle name="常规 3 80 4" xfId="10055"/>
    <cellStyle name="常规 3 75 4" xfId="10056"/>
    <cellStyle name="常规 3 80 5" xfId="10057"/>
    <cellStyle name="常规 3 75 5" xfId="10058"/>
    <cellStyle name="常规 3 81" xfId="10059"/>
    <cellStyle name="常规 3 76" xfId="10060"/>
    <cellStyle name="常规 3 81 2" xfId="10061"/>
    <cellStyle name="常规 3 76 2" xfId="10062"/>
    <cellStyle name="好_05单县2015年预算表 4" xfId="10063"/>
    <cellStyle name="常规 3 81 2 2" xfId="10064"/>
    <cellStyle name="常规 3 76 2 2" xfId="10065"/>
    <cellStyle name="好_05单县2015年预算表 5" xfId="10066"/>
    <cellStyle name="常规 3 81 2 3" xfId="10067"/>
    <cellStyle name="常规 3 76 2 3" xfId="10068"/>
    <cellStyle name="常规 3 81 3" xfId="10069"/>
    <cellStyle name="常规 3 76 3" xfId="10070"/>
    <cellStyle name="常规 3 81 4" xfId="10071"/>
    <cellStyle name="常规 3 76 4" xfId="10072"/>
    <cellStyle name="常规 3 81 5" xfId="10073"/>
    <cellStyle name="常规 3 76 5" xfId="10074"/>
    <cellStyle name="常规 3 82" xfId="10075"/>
    <cellStyle name="常规 3 77" xfId="10076"/>
    <cellStyle name="常规 3 82 2" xfId="10077"/>
    <cellStyle name="常规 3 77 2" xfId="10078"/>
    <cellStyle name="常规 3 82 2 2" xfId="10079"/>
    <cellStyle name="常规 3 77 2 2" xfId="10080"/>
    <cellStyle name="常规 3 82 2 3" xfId="10081"/>
    <cellStyle name="常规 3 77 2 3" xfId="10082"/>
    <cellStyle name="常规 3 82 3" xfId="10083"/>
    <cellStyle name="常规 3 77 3" xfId="10084"/>
    <cellStyle name="常规 3 82 4" xfId="10085"/>
    <cellStyle name="常规 3 77 4" xfId="10086"/>
    <cellStyle name="常规 3 82 5" xfId="10087"/>
    <cellStyle name="常规 3 77 5" xfId="10088"/>
    <cellStyle name="常规 3 83 2" xfId="10089"/>
    <cellStyle name="常规 3 78 2" xfId="10090"/>
    <cellStyle name="常规 4 64" xfId="10091"/>
    <cellStyle name="常规 4 59" xfId="10092"/>
    <cellStyle name="常规 3 83 2 2" xfId="10093"/>
    <cellStyle name="常规 3 78 2 2" xfId="10094"/>
    <cellStyle name="常规 4 70" xfId="10095"/>
    <cellStyle name="常规 4 65" xfId="10096"/>
    <cellStyle name="常规 3 83 2 3" xfId="10097"/>
    <cellStyle name="常规 3 78 2 3" xfId="10098"/>
    <cellStyle name="常规 3 83 3" xfId="10099"/>
    <cellStyle name="常规 3 78 3" xfId="10100"/>
    <cellStyle name="常规 3 83 4" xfId="10101"/>
    <cellStyle name="常规 3 78 4" xfId="10102"/>
    <cellStyle name="常规 3 83 5" xfId="10103"/>
    <cellStyle name="常规 3 78 5" xfId="10104"/>
    <cellStyle name="常规 3 84" xfId="10105"/>
    <cellStyle name="常规 3 79" xfId="10106"/>
    <cellStyle name="千位分隔 5 2 4" xfId="10107"/>
    <cellStyle name="常规 3 84 2" xfId="10108"/>
    <cellStyle name="常规 3 79 2" xfId="10109"/>
    <cellStyle name="常规 3 84 2 2" xfId="10110"/>
    <cellStyle name="常规 3 79 2 2" xfId="10111"/>
    <cellStyle name="常规 3 84 2 3" xfId="10112"/>
    <cellStyle name="常规 3 79 2 3" xfId="10113"/>
    <cellStyle name="千位分隔 5 2 5" xfId="10114"/>
    <cellStyle name="常规 3 84 3" xfId="10115"/>
    <cellStyle name="常规 3 79 3" xfId="10116"/>
    <cellStyle name="常规 3 84 4" xfId="10117"/>
    <cellStyle name="常规 3 79 4" xfId="10118"/>
    <cellStyle name="常规 3 84 5" xfId="10119"/>
    <cellStyle name="常规 3 79 5" xfId="10120"/>
    <cellStyle name="常规 3 8" xfId="10121"/>
    <cellStyle name="常规 3 8 2" xfId="10122"/>
    <cellStyle name="常规 3 8 3" xfId="10123"/>
    <cellStyle name="常规 3 8 4" xfId="10124"/>
    <cellStyle name="常规 3 8 5" xfId="10125"/>
    <cellStyle name="千位分隔 5 3 4" xfId="10126"/>
    <cellStyle name="常规 3 90 2" xfId="10127"/>
    <cellStyle name="常规 3 85 2" xfId="10128"/>
    <cellStyle name="常规 3 90 2 2" xfId="10129"/>
    <cellStyle name="常规 3 85 2 2" xfId="10130"/>
    <cellStyle name="常规 3 90 2 3" xfId="10131"/>
    <cellStyle name="常规 3 85 2 3" xfId="10132"/>
    <cellStyle name="常规 3 90 4" xfId="10133"/>
    <cellStyle name="常规 3 85 4" xfId="10134"/>
    <cellStyle name="常规 3 90 5" xfId="10135"/>
    <cellStyle name="常规 3 85 5" xfId="10136"/>
    <cellStyle name="常规 3 91 2" xfId="10137"/>
    <cellStyle name="常规 3 86 2" xfId="10138"/>
    <cellStyle name="常规 3 91 2 2" xfId="10139"/>
    <cellStyle name="常规 3 86 2 2" xfId="10140"/>
    <cellStyle name="常规 3 91 2 3" xfId="10141"/>
    <cellStyle name="常规 3 86 2 3" xfId="10142"/>
    <cellStyle name="常规 3 91 3" xfId="10143"/>
    <cellStyle name="常规 3 86 3" xfId="10144"/>
    <cellStyle name="常规 3 91 4" xfId="10145"/>
    <cellStyle name="常规 3 86 4" xfId="10146"/>
    <cellStyle name="常规 3 91 5" xfId="10147"/>
    <cellStyle name="常规 3 86 5" xfId="10148"/>
    <cellStyle name="常规 6 2 3 3" xfId="10149"/>
    <cellStyle name="常规 3 92" xfId="10150"/>
    <cellStyle name="常规 3 87" xfId="10151"/>
    <cellStyle name="常规 3 92 2" xfId="10152"/>
    <cellStyle name="常规 3 87 2" xfId="10153"/>
    <cellStyle name="常规 3 92 2 2" xfId="10154"/>
    <cellStyle name="常规 3 87 2 2" xfId="10155"/>
    <cellStyle name="常规 3 92 2 3" xfId="10156"/>
    <cellStyle name="常规 3 87 2 3" xfId="10157"/>
    <cellStyle name="常规 3 92 3" xfId="10158"/>
    <cellStyle name="常规 3 87 3" xfId="10159"/>
    <cellStyle name="常规 3 92 4" xfId="10160"/>
    <cellStyle name="常规 3 87 4" xfId="10161"/>
    <cellStyle name="常规 3 92 5" xfId="10162"/>
    <cellStyle name="常规 3 87 5" xfId="10163"/>
    <cellStyle name="常规 6 2 3 4" xfId="10164"/>
    <cellStyle name="常规 3 93" xfId="10165"/>
    <cellStyle name="常规 3 88" xfId="10166"/>
    <cellStyle name="常规 3 93 2" xfId="10167"/>
    <cellStyle name="常规 3 88 2" xfId="10168"/>
    <cellStyle name="常规 3 93 2 2" xfId="10169"/>
    <cellStyle name="常规 3 88 2 2" xfId="10170"/>
    <cellStyle name="常规 3 93 2 3" xfId="10171"/>
    <cellStyle name="常规 3 88 2 3" xfId="10172"/>
    <cellStyle name="常规 3 93 3" xfId="10173"/>
    <cellStyle name="常规 3 88 3" xfId="10174"/>
    <cellStyle name="常规 3 93 4" xfId="10175"/>
    <cellStyle name="常规 3 88 4" xfId="10176"/>
    <cellStyle name="常规 3 93 5" xfId="10177"/>
    <cellStyle name="常规 3 88 5" xfId="10178"/>
    <cellStyle name="常规 3 94" xfId="10179"/>
    <cellStyle name="常规 3 89" xfId="10180"/>
    <cellStyle name="常规 3 94 2" xfId="10181"/>
    <cellStyle name="常规 3 89 2" xfId="10182"/>
    <cellStyle name="常规 3 94 2 2" xfId="10183"/>
    <cellStyle name="常规 3 89 2 2" xfId="10184"/>
    <cellStyle name="常规 3 94 2 3" xfId="10185"/>
    <cellStyle name="常规 3 89 2 3" xfId="10186"/>
    <cellStyle name="常规 3 94 3" xfId="10187"/>
    <cellStyle name="常规 3 89 3" xfId="10188"/>
    <cellStyle name="常规 3 94 4" xfId="10189"/>
    <cellStyle name="常规 3 89 4" xfId="10190"/>
    <cellStyle name="常规 3 94 5" xfId="10191"/>
    <cellStyle name="常规 3 89 5" xfId="10192"/>
    <cellStyle name="常规 3 9" xfId="10193"/>
    <cellStyle name="常规 3 9 2" xfId="10194"/>
    <cellStyle name="常规 3 9 2 3" xfId="10195"/>
    <cellStyle name="常规 3 9 3" xfId="10196"/>
    <cellStyle name="常规 3 9 4" xfId="10197"/>
    <cellStyle name="常规 3 9 5" xfId="10198"/>
    <cellStyle name="常规 3 95" xfId="10199"/>
    <cellStyle name="常规 3 95 2" xfId="10200"/>
    <cellStyle name="常规 3 95 2 2" xfId="10201"/>
    <cellStyle name="常规 3 95 2 3" xfId="10202"/>
    <cellStyle name="常规 3 95 3" xfId="10203"/>
    <cellStyle name="常规 3 95 4" xfId="10204"/>
    <cellStyle name="常规 3 95 5" xfId="10205"/>
    <cellStyle name="常规 3 96" xfId="10206"/>
    <cellStyle name="常规 3 96 2" xfId="10207"/>
    <cellStyle name="常规 3 96 3" xfId="10208"/>
    <cellStyle name="常规 3 96 4" xfId="10209"/>
    <cellStyle name="常规 3 97" xfId="10210"/>
    <cellStyle name="常规 3 97 2" xfId="10211"/>
    <cellStyle name="常规 3 97 3" xfId="10212"/>
    <cellStyle name="常规 3 97 4" xfId="10213"/>
    <cellStyle name="常规 3 98" xfId="10214"/>
    <cellStyle name="常规 3 98 2" xfId="10215"/>
    <cellStyle name="常规 3 98 3" xfId="10216"/>
    <cellStyle name="常规 3 99" xfId="10217"/>
    <cellStyle name="常规 3 99 2" xfId="10218"/>
    <cellStyle name="常规 3 99 3" xfId="10219"/>
    <cellStyle name="常规 3_2014年对外提供数据" xfId="10220"/>
    <cellStyle name="常规 5 2 16 5" xfId="10221"/>
    <cellStyle name="常规 30 2 2" xfId="10222"/>
    <cellStyle name="常规 30 2 3" xfId="10223"/>
    <cellStyle name="常规 30 4" xfId="10224"/>
    <cellStyle name="常规 30 5" xfId="10225"/>
    <cellStyle name="常规 31 2 2" xfId="10226"/>
    <cellStyle name="常规 31 2 3" xfId="10227"/>
    <cellStyle name="常规 31 4" xfId="10228"/>
    <cellStyle name="常规 31 5" xfId="10229"/>
    <cellStyle name="常规 32 2 3" xfId="10230"/>
    <cellStyle name="常规 32 4" xfId="10231"/>
    <cellStyle name="常规 32 5" xfId="10232"/>
    <cellStyle name="常规 33 2 2" xfId="10233"/>
    <cellStyle name="常规 33 2 3" xfId="10234"/>
    <cellStyle name="常规 33 4" xfId="10235"/>
    <cellStyle name="常规 33 5" xfId="10236"/>
    <cellStyle name="常规 34 2 2" xfId="10237"/>
    <cellStyle name="常规 34 2 3" xfId="10238"/>
    <cellStyle name="常规 34 5" xfId="10239"/>
    <cellStyle name="常规 40" xfId="10240"/>
    <cellStyle name="常规 35" xfId="10241"/>
    <cellStyle name="常规 40 2" xfId="10242"/>
    <cellStyle name="常规 35 2" xfId="10243"/>
    <cellStyle name="好_10月月报大表_2014年省本级支出预算执行情况表（同口径，12月31日定稿） 3" xfId="10244"/>
    <cellStyle name="常规 40 2 2" xfId="10245"/>
    <cellStyle name="常规 35 2 2" xfId="10246"/>
    <cellStyle name="好_10月月报大表_2014年省本级支出预算执行情况表（同口径，12月31日定稿） 4" xfId="10247"/>
    <cellStyle name="常规 40 2 3" xfId="10248"/>
    <cellStyle name="常规 35 2 3" xfId="10249"/>
    <cellStyle name="常规 40 3" xfId="10250"/>
    <cellStyle name="常规 35 3" xfId="10251"/>
    <cellStyle name="常规 40 4" xfId="10252"/>
    <cellStyle name="常规 35 4" xfId="10253"/>
    <cellStyle name="常规 40 5" xfId="10254"/>
    <cellStyle name="常规 35 5" xfId="10255"/>
    <cellStyle name="常规 41" xfId="10256"/>
    <cellStyle name="常规 36" xfId="10257"/>
    <cellStyle name="常规 41 2" xfId="10258"/>
    <cellStyle name="常规 36 2" xfId="10259"/>
    <cellStyle name="常规 41 2 2" xfId="10260"/>
    <cellStyle name="常规 36 2 2" xfId="10261"/>
    <cellStyle name="常规 41 2 3" xfId="10262"/>
    <cellStyle name="常规 36 2 3" xfId="10263"/>
    <cellStyle name="常规 41 3" xfId="10264"/>
    <cellStyle name="常规 36 3" xfId="10265"/>
    <cellStyle name="常规 41 4" xfId="10266"/>
    <cellStyle name="常规 36 4" xfId="10267"/>
    <cellStyle name="常规 41 5" xfId="10268"/>
    <cellStyle name="常规 36 5" xfId="10269"/>
    <cellStyle name="常规 42" xfId="10270"/>
    <cellStyle name="常规 37" xfId="10271"/>
    <cellStyle name="好_开发区 2 3" xfId="10272"/>
    <cellStyle name="常规 42 2" xfId="10273"/>
    <cellStyle name="常规 37 2" xfId="10274"/>
    <cellStyle name="常规 42 2 3" xfId="10275"/>
    <cellStyle name="常规 37 2 3" xfId="10276"/>
    <cellStyle name="常规 42 3" xfId="10277"/>
    <cellStyle name="常规 37 3" xfId="10278"/>
    <cellStyle name="常规 42 5" xfId="10279"/>
    <cellStyle name="常规 37 5" xfId="10280"/>
    <cellStyle name="常规 43" xfId="10281"/>
    <cellStyle name="常规 38" xfId="10282"/>
    <cellStyle name="常规 43 2" xfId="10283"/>
    <cellStyle name="常规 38 2" xfId="10284"/>
    <cellStyle name="常规 43 2 2" xfId="10285"/>
    <cellStyle name="常规 38 2 2" xfId="10286"/>
    <cellStyle name="常规 43 2 3" xfId="10287"/>
    <cellStyle name="常规 38 2 3" xfId="10288"/>
    <cellStyle name="常规 43 3" xfId="10289"/>
    <cellStyle name="常规 38 3" xfId="10290"/>
    <cellStyle name="常规 43 4" xfId="10291"/>
    <cellStyle name="常规 38 4" xfId="10292"/>
    <cellStyle name="常规 43 5" xfId="10293"/>
    <cellStyle name="常规 38 5" xfId="10294"/>
    <cellStyle name="常规 44 2 2" xfId="10295"/>
    <cellStyle name="常规 39 2 2" xfId="10296"/>
    <cellStyle name="常规 44 2 3" xfId="10297"/>
    <cellStyle name="常规 39 2 3" xfId="10298"/>
    <cellStyle name="常规 44 3" xfId="10299"/>
    <cellStyle name="常规 39 3" xfId="10300"/>
    <cellStyle name="常规 44 4" xfId="10301"/>
    <cellStyle name="常规 39 4" xfId="10302"/>
    <cellStyle name="常规 44 5" xfId="10303"/>
    <cellStyle name="常规 39 5" xfId="10304"/>
    <cellStyle name="常规 4" xfId="10305"/>
    <cellStyle name="常规 4 10" xfId="10306"/>
    <cellStyle name="常规 4 10 2 2" xfId="10307"/>
    <cellStyle name="常规 4 10 2 3" xfId="10308"/>
    <cellStyle name="常规 4 10 3" xfId="10309"/>
    <cellStyle name="常规 4 10 4" xfId="10310"/>
    <cellStyle name="常规 4 10 5" xfId="10311"/>
    <cellStyle name="常规 4 11" xfId="10312"/>
    <cellStyle name="常规 4 11 2 2" xfId="10313"/>
    <cellStyle name="常规 4 11 3" xfId="10314"/>
    <cellStyle name="常规 4 11 4" xfId="10315"/>
    <cellStyle name="常规 4 11 5" xfId="10316"/>
    <cellStyle name="常规 4 12" xfId="10317"/>
    <cellStyle name="常规 4 12 2 3" xfId="10318"/>
    <cellStyle name="常规 4 12 3" xfId="10319"/>
    <cellStyle name="好_东明县2015年地方财政预算(0316) 2" xfId="10320"/>
    <cellStyle name="常规 4 12 4" xfId="10321"/>
    <cellStyle name="好_东明县2015年地方财政预算(0316) 3" xfId="10322"/>
    <cellStyle name="常规 4 12 5" xfId="10323"/>
    <cellStyle name="常规 4 13" xfId="10324"/>
    <cellStyle name="常规 4 13 2 2" xfId="10325"/>
    <cellStyle name="常规 4 13 2 3" xfId="10326"/>
    <cellStyle name="常规 4 13 3" xfId="10327"/>
    <cellStyle name="常规 4 13 4" xfId="10328"/>
    <cellStyle name="常规 4 13 5" xfId="10329"/>
    <cellStyle name="常规 4 14" xfId="10330"/>
    <cellStyle name="常规 4 14 2 2" xfId="10331"/>
    <cellStyle name="常规 4 14 2 3" xfId="10332"/>
    <cellStyle name="常规 4 14 3" xfId="10333"/>
    <cellStyle name="常规 4 14 4" xfId="10334"/>
    <cellStyle name="常规 4 14 5" xfId="10335"/>
    <cellStyle name="常规 4 20" xfId="10336"/>
    <cellStyle name="常规 4 15" xfId="10337"/>
    <cellStyle name="常规 4 20 2 2" xfId="10338"/>
    <cellStyle name="常规 4 15 2 2" xfId="10339"/>
    <cellStyle name="常规 4 20 2 3" xfId="10340"/>
    <cellStyle name="常规 4 15 2 3" xfId="10341"/>
    <cellStyle name="常规 4 20 3" xfId="10342"/>
    <cellStyle name="常规 4 15 3" xfId="10343"/>
    <cellStyle name="常规 4 20 4" xfId="10344"/>
    <cellStyle name="常规 4 15 4" xfId="10345"/>
    <cellStyle name="常规 4 20 5" xfId="10346"/>
    <cellStyle name="常规 4 15 5" xfId="10347"/>
    <cellStyle name="常规 4 21 2 2" xfId="10348"/>
    <cellStyle name="常规 4 16 2 2" xfId="10349"/>
    <cellStyle name="常规 4 21 2 3" xfId="10350"/>
    <cellStyle name="常规 4 16 2 3" xfId="10351"/>
    <cellStyle name="常规 4 21 3" xfId="10352"/>
    <cellStyle name="常规 4 16 3" xfId="10353"/>
    <cellStyle name="常规 4 21 4" xfId="10354"/>
    <cellStyle name="常规 4 16 4" xfId="10355"/>
    <cellStyle name="常规 4 21 5" xfId="10356"/>
    <cellStyle name="常规 4 16 5" xfId="10357"/>
    <cellStyle name="常规 4 22 2 2" xfId="10358"/>
    <cellStyle name="常规 4 17 2 2" xfId="10359"/>
    <cellStyle name="常规 4 22 2 3" xfId="10360"/>
    <cellStyle name="常规 4 17 2 3" xfId="10361"/>
    <cellStyle name="常规 4 22 3" xfId="10362"/>
    <cellStyle name="常规 4 17 3" xfId="10363"/>
    <cellStyle name="常规 4 22 4" xfId="10364"/>
    <cellStyle name="常规 4 17 4" xfId="10365"/>
    <cellStyle name="常规 4 22 5" xfId="10366"/>
    <cellStyle name="常规 4 17 5" xfId="10367"/>
    <cellStyle name="常规 4 23 2 2" xfId="10368"/>
    <cellStyle name="常规 4 18 2 2" xfId="10369"/>
    <cellStyle name="常规 4 23 2 3" xfId="10370"/>
    <cellStyle name="常规 4 18 2 3" xfId="10371"/>
    <cellStyle name="常规 4 23 3" xfId="10372"/>
    <cellStyle name="常规 4 18 3" xfId="10373"/>
    <cellStyle name="常规 4 23 4" xfId="10374"/>
    <cellStyle name="常规 4 18 4" xfId="10375"/>
    <cellStyle name="常规 4 23 5" xfId="10376"/>
    <cellStyle name="常规 4 18 5" xfId="10377"/>
    <cellStyle name="常规 4 24" xfId="10378"/>
    <cellStyle name="常规 4 19" xfId="10379"/>
    <cellStyle name="常规 4 24 2 2" xfId="10380"/>
    <cellStyle name="常规 4 2 2 3 3" xfId="10381"/>
    <cellStyle name="常规 4 19 2 2" xfId="10382"/>
    <cellStyle name="常规 4 24 2 3" xfId="10383"/>
    <cellStyle name="常规 4 2 2 3 4" xfId="10384"/>
    <cellStyle name="常规 4 19 2 3" xfId="10385"/>
    <cellStyle name="常规 4 24 3" xfId="10386"/>
    <cellStyle name="常规 4 19 3" xfId="10387"/>
    <cellStyle name="常规 4 24 4" xfId="10388"/>
    <cellStyle name="常规 4 19 4" xfId="10389"/>
    <cellStyle name="常规 4 24 5" xfId="10390"/>
    <cellStyle name="常规 4 19 5" xfId="10391"/>
    <cellStyle name="常规 4 2" xfId="10392"/>
    <cellStyle name="常规 4 2 10" xfId="10393"/>
    <cellStyle name="常规 4 2 10 2" xfId="10394"/>
    <cellStyle name="常规 4 2 10 2 2" xfId="10395"/>
    <cellStyle name="常规 4 2 10 2 3" xfId="10396"/>
    <cellStyle name="常规 4 2 10 3" xfId="10397"/>
    <cellStyle name="常规 4 2 10 4" xfId="10398"/>
    <cellStyle name="好_莱山区 2 2" xfId="10399"/>
    <cellStyle name="常规 4 2 10 5" xfId="10400"/>
    <cellStyle name="常规 4 2 11" xfId="10401"/>
    <cellStyle name="常规 4 2 11 2" xfId="10402"/>
    <cellStyle name="常规 4 2 11 2 2" xfId="10403"/>
    <cellStyle name="常规 4 2 11 2 3" xfId="10404"/>
    <cellStyle name="常规 4 2 11 3" xfId="10405"/>
    <cellStyle name="常规 4 2 11 4" xfId="10406"/>
    <cellStyle name="常规 4 2 11 5" xfId="10407"/>
    <cellStyle name="常规 4 2 12" xfId="10408"/>
    <cellStyle name="常规 4 2 12 2" xfId="10409"/>
    <cellStyle name="常规 4 2 12 2 2" xfId="10410"/>
    <cellStyle name="常规 4 2 12 2 3" xfId="10411"/>
    <cellStyle name="常规 4 2 12 3" xfId="10412"/>
    <cellStyle name="常规 4 2 12 4" xfId="10413"/>
    <cellStyle name="常规 4 2 12 5" xfId="10414"/>
    <cellStyle name="好_2015年东营经济技术开发区人大预算 2" xfId="10415"/>
    <cellStyle name="常规 4 2 13" xfId="10416"/>
    <cellStyle name="好_2015年东营经济技术开发区人大预算 2 2" xfId="10417"/>
    <cellStyle name="常规 4 2 13 2" xfId="10418"/>
    <cellStyle name="常规 4 2 13 2 2" xfId="10419"/>
    <cellStyle name="常规 4 2 13 2 3" xfId="10420"/>
    <cellStyle name="好_2015年东营经济技术开发区人大预算 2 3" xfId="10421"/>
    <cellStyle name="常规 4 2 13 3" xfId="10422"/>
    <cellStyle name="常规 4 2 13 4" xfId="10423"/>
    <cellStyle name="常规 4 2 13 5" xfId="10424"/>
    <cellStyle name="好_2015年东营经济技术开发区人大预算 3" xfId="10425"/>
    <cellStyle name="常规 4 2 14" xfId="10426"/>
    <cellStyle name="常规 4 2 14 2" xfId="10427"/>
    <cellStyle name="常规 4 2 14 2 2" xfId="10428"/>
    <cellStyle name="常规 4 2 14 2 3" xfId="10429"/>
    <cellStyle name="常规 4 2 14 3" xfId="10430"/>
    <cellStyle name="常规 4 2 14 4" xfId="10431"/>
    <cellStyle name="常规 4 2 14 5" xfId="10432"/>
    <cellStyle name="好_2015年东营经济技术开发区人大预算 4" xfId="10433"/>
    <cellStyle name="常规 4 2 20" xfId="10434"/>
    <cellStyle name="常规 4 2 15" xfId="10435"/>
    <cellStyle name="常规 4 2 20 2" xfId="10436"/>
    <cellStyle name="常规 4 2 15 2" xfId="10437"/>
    <cellStyle name="常规 4 2 20 2 2" xfId="10438"/>
    <cellStyle name="常规 4 2 15 2 2" xfId="10439"/>
    <cellStyle name="常规 4 2 20 2 3" xfId="10440"/>
    <cellStyle name="常规 4 2 15 2 3" xfId="10441"/>
    <cellStyle name="常规 4 2 20 3" xfId="10442"/>
    <cellStyle name="常规 4 2 15 3" xfId="10443"/>
    <cellStyle name="常规 4 2 20 4" xfId="10444"/>
    <cellStyle name="常规 4 2 15 4" xfId="10445"/>
    <cellStyle name="常规 4 2 20 5" xfId="10446"/>
    <cellStyle name="常规 4 2 15 5" xfId="10447"/>
    <cellStyle name="好_2015年东营经济技术开发区人大预算 5" xfId="10448"/>
    <cellStyle name="常规 4 2 21" xfId="10449"/>
    <cellStyle name="常规 4 2 16" xfId="10450"/>
    <cellStyle name="常规 4 2 21 2" xfId="10451"/>
    <cellStyle name="常规 4 2 16 2" xfId="10452"/>
    <cellStyle name="常规 4 2 21 2 2" xfId="10453"/>
    <cellStyle name="常规 4 2 16 2 2" xfId="10454"/>
    <cellStyle name="常规 4 2 21 2 3" xfId="10455"/>
    <cellStyle name="常规 4 2 16 2 3" xfId="10456"/>
    <cellStyle name="常规 4 2 21 3" xfId="10457"/>
    <cellStyle name="常规 4 2 16 3" xfId="10458"/>
    <cellStyle name="常规 4 2 21 4" xfId="10459"/>
    <cellStyle name="常规 4 2 16 4" xfId="10460"/>
    <cellStyle name="常规 4 2 21 5" xfId="10461"/>
    <cellStyle name="常规 4 2 16 5" xfId="10462"/>
    <cellStyle name="常规 4 2 22" xfId="10463"/>
    <cellStyle name="常规 4 2 17" xfId="10464"/>
    <cellStyle name="常规 4 2 22 2" xfId="10465"/>
    <cellStyle name="常规 4 2 17 2" xfId="10466"/>
    <cellStyle name="常规 4 2 22 2 2" xfId="10467"/>
    <cellStyle name="常规 4 2 17 2 2" xfId="10468"/>
    <cellStyle name="常规 4 2 22 2 3" xfId="10469"/>
    <cellStyle name="常规 4 2 17 2 3" xfId="10470"/>
    <cellStyle name="常规 4 2 22 3" xfId="10471"/>
    <cellStyle name="常规 4 2 17 3" xfId="10472"/>
    <cellStyle name="常规 4 2 22 4" xfId="10473"/>
    <cellStyle name="常规 4 2 17 4" xfId="10474"/>
    <cellStyle name="常规 4 2 22 5" xfId="10475"/>
    <cellStyle name="常规 4 2 17 5" xfId="10476"/>
    <cellStyle name="常规 4 2 23" xfId="10477"/>
    <cellStyle name="常规 4 2 18" xfId="10478"/>
    <cellStyle name="常规 5 2 2 4" xfId="10479"/>
    <cellStyle name="常规 4 2 23 2" xfId="10480"/>
    <cellStyle name="常规 4 2 18 2" xfId="10481"/>
    <cellStyle name="常规 5 2 2 4 2" xfId="10482"/>
    <cellStyle name="常规 4 5 10 2 3" xfId="10483"/>
    <cellStyle name="常规 4 2 23 2 2" xfId="10484"/>
    <cellStyle name="常规 4 2 18 2 2" xfId="10485"/>
    <cellStyle name="常规 5 2 2 4 3" xfId="10486"/>
    <cellStyle name="常规 4 2 23 2 3" xfId="10487"/>
    <cellStyle name="常规 4 2 18 2 3" xfId="10488"/>
    <cellStyle name="常规 5 2 2 5" xfId="10489"/>
    <cellStyle name="常规 4 2 23 3" xfId="10490"/>
    <cellStyle name="常规 4 2 18 3" xfId="10491"/>
    <cellStyle name="常规 5 2 2 7" xfId="10492"/>
    <cellStyle name="常规 4 2 23 5" xfId="10493"/>
    <cellStyle name="常规 4 2 18 5" xfId="10494"/>
    <cellStyle name="货币 2 3 5 2" xfId="10495"/>
    <cellStyle name="常规 4 2 24" xfId="10496"/>
    <cellStyle name="常规 4 2 19" xfId="10497"/>
    <cellStyle name="常规 5 2 3 4" xfId="10498"/>
    <cellStyle name="常规 4 2 24 2" xfId="10499"/>
    <cellStyle name="常规 4 2 19 2" xfId="10500"/>
    <cellStyle name="常规 4 2 24 2 2" xfId="10501"/>
    <cellStyle name="常规 4 2 19 2 2" xfId="10502"/>
    <cellStyle name="常规 4 2 24 2 3" xfId="10503"/>
    <cellStyle name="常规 4 2 19 2 3" xfId="10504"/>
    <cellStyle name="常规 5 2 3 5" xfId="10505"/>
    <cellStyle name="常规 4 2 24 3" xfId="10506"/>
    <cellStyle name="常规 4 2 19 3" xfId="10507"/>
    <cellStyle name="常规 4 2 24 4" xfId="10508"/>
    <cellStyle name="常规 4 2 19 4" xfId="10509"/>
    <cellStyle name="常规 4 2 24 5" xfId="10510"/>
    <cellStyle name="常规 4 2 19 5" xfId="10511"/>
    <cellStyle name="常规 4 2 2" xfId="10512"/>
    <cellStyle name="常规 4 2 2 10" xfId="10513"/>
    <cellStyle name="常规 4 2 2 10 2" xfId="10514"/>
    <cellStyle name="常规 4 2 2 10 2 2" xfId="10515"/>
    <cellStyle name="常规 4 2 2 10 2 3" xfId="10516"/>
    <cellStyle name="常规 4 2 2 10 3" xfId="10517"/>
    <cellStyle name="常规 4 2 2 10 4" xfId="10518"/>
    <cellStyle name="常规 4 2 2 10 5" xfId="10519"/>
    <cellStyle name="千位分隔[0] 2 2" xfId="10520"/>
    <cellStyle name="常规 4 2 2 11" xfId="10521"/>
    <cellStyle name="千位分隔[0] 2 2 2" xfId="10522"/>
    <cellStyle name="常规 4 2 2 11 2" xfId="10523"/>
    <cellStyle name="千位分隔[0] 2 2 2 2" xfId="10524"/>
    <cellStyle name="常规 4 2 2 11 2 2" xfId="10525"/>
    <cellStyle name="千位分隔[0] 2 2 2 3" xfId="10526"/>
    <cellStyle name="常规 4 2 2 11 2 3" xfId="10527"/>
    <cellStyle name="千位分隔[0] 2 2 3" xfId="10528"/>
    <cellStyle name="常规 4 2 2 11 3" xfId="10529"/>
    <cellStyle name="千位分隔[0] 2 2 4" xfId="10530"/>
    <cellStyle name="常规 4 2 2 11 4" xfId="10531"/>
    <cellStyle name="千位分隔[0] 2 3" xfId="10532"/>
    <cellStyle name="常规 4 2 2 12" xfId="10533"/>
    <cellStyle name="千位分隔[0] 2 3 2" xfId="10534"/>
    <cellStyle name="常规 4 2 2 12 2" xfId="10535"/>
    <cellStyle name="常规 4 2 2 12 2 2" xfId="10536"/>
    <cellStyle name="常规 4 2 2 12 2 3" xfId="10537"/>
    <cellStyle name="千位分隔[0] 2 3 3" xfId="10538"/>
    <cellStyle name="常规 4 2 2 12 3" xfId="10539"/>
    <cellStyle name="常规 4 2 2 12 4" xfId="10540"/>
    <cellStyle name="常规 4 2 2 12 5" xfId="10541"/>
    <cellStyle name="千位分隔[0] 2 4" xfId="10542"/>
    <cellStyle name="常规 4 2 2 13" xfId="10543"/>
    <cellStyle name="常规 4 2 2 13 2" xfId="10544"/>
    <cellStyle name="好_市直2015年地方财政预算预算表20150316" xfId="10545"/>
    <cellStyle name="常规 4 2 2 13 2 2" xfId="10546"/>
    <cellStyle name="常规 4 2 2 13 2 3" xfId="10547"/>
    <cellStyle name="常规 4 2 2 13 5" xfId="10548"/>
    <cellStyle name="千位分隔[0] 2 5" xfId="10549"/>
    <cellStyle name="常规 4 2 2 14" xfId="10550"/>
    <cellStyle name="常规 4 2 2 14 2" xfId="10551"/>
    <cellStyle name="常规 4 2 2 14 2 2" xfId="10552"/>
    <cellStyle name="常规 4 2 2 14 2 3" xfId="10553"/>
    <cellStyle name="常规 4 2 2 14 3" xfId="10554"/>
    <cellStyle name="常规 4 2 2 14 4" xfId="10555"/>
    <cellStyle name="常规 4 2 2 14 5" xfId="10556"/>
    <cellStyle name="好_2012年国有资本经营预算报表（只含山东省本级报省人代会审议2）_2014年省本级支出预算执行情况表（同口径，12月31日定稿）" xfId="10557"/>
    <cellStyle name="常规 4 2 2 15 2" xfId="10558"/>
    <cellStyle name="好_2012年国有资本经营预算报表（只含山东省本级报省人代会审议2）_2014年省本级支出预算执行情况表（同口径，12月31日定稿） 2" xfId="10559"/>
    <cellStyle name="常规 4 2 2 15 2 2" xfId="10560"/>
    <cellStyle name="好_2012年国有资本经营预算报表（只含山东省本级报省人代会审议2）_2014年省本级支出预算执行情况表（同口径，12月31日定稿） 3" xfId="10561"/>
    <cellStyle name="常规 4 2 2 15 2 3" xfId="10562"/>
    <cellStyle name="常规 4 2 2 15 3" xfId="10563"/>
    <cellStyle name="常规 4 2 2 15 4" xfId="10564"/>
    <cellStyle name="常规 4 2 2 15 5" xfId="10565"/>
    <cellStyle name="常规 4 2 2 16 2" xfId="10566"/>
    <cellStyle name="常规 4 2 2 16 2 2" xfId="10567"/>
    <cellStyle name="常规 4 2 2 16 2 3" xfId="10568"/>
    <cellStyle name="常规 4 2 2 16 3" xfId="10569"/>
    <cellStyle name="常规 4 2 2 16 4" xfId="10570"/>
    <cellStyle name="常规 4 2 2 16 5" xfId="10571"/>
    <cellStyle name="常规 4 2 2 17 2" xfId="10572"/>
    <cellStyle name="常规 4 2 2 17 3" xfId="10573"/>
    <cellStyle name="常规 4 2 2 17 4" xfId="10574"/>
    <cellStyle name="常规 4 2 2 18" xfId="10575"/>
    <cellStyle name="常规 4 2 2 19" xfId="10576"/>
    <cellStyle name="常规 4 2 2 2 2" xfId="10577"/>
    <cellStyle name="常规 4 2 2 2 2 2" xfId="10578"/>
    <cellStyle name="常规 4 2 2 2 2 3" xfId="10579"/>
    <cellStyle name="常规 4 2 2 2 3" xfId="10580"/>
    <cellStyle name="常规 4 2 2 2 4" xfId="10581"/>
    <cellStyle name="常规 4 2 2 2 5" xfId="10582"/>
    <cellStyle name="常规 4 2 2 3 2" xfId="10583"/>
    <cellStyle name="常规 4 2 2 3 2 2" xfId="10584"/>
    <cellStyle name="常规 4 2 2 3 2 3" xfId="10585"/>
    <cellStyle name="常规 4 2 2 3 5" xfId="10586"/>
    <cellStyle name="常规 7 11 3" xfId="10587"/>
    <cellStyle name="常规 4 2 2 4" xfId="10588"/>
    <cellStyle name="常规 4 2 2 4 2" xfId="10589"/>
    <cellStyle name="好_海阳市_龙口修改15 5" xfId="10590"/>
    <cellStyle name="常规 4 2 2 4 2 3" xfId="10591"/>
    <cellStyle name="常规 4 2 2 4 3" xfId="10592"/>
    <cellStyle name="常规 4 2 2 4 4" xfId="10593"/>
    <cellStyle name="常规 4 2 2 4 5" xfId="10594"/>
    <cellStyle name="常规 4 2 2 5" xfId="10595"/>
    <cellStyle name="常规 4 2 2 5 2" xfId="10596"/>
    <cellStyle name="常规 4 2 2 5 2 2" xfId="10597"/>
    <cellStyle name="常规 4 2 2 5 2 3" xfId="10598"/>
    <cellStyle name="常规 4 2 2 5 3" xfId="10599"/>
    <cellStyle name="常规 4 2 2 5 4" xfId="10600"/>
    <cellStyle name="常规 4 2 2 5 5" xfId="10601"/>
    <cellStyle name="常规 4 2 2 6" xfId="10602"/>
    <cellStyle name="常规 4 2 2 6 2" xfId="10603"/>
    <cellStyle name="常规 4 2 2 6 2 2" xfId="10604"/>
    <cellStyle name="常规 4 2 2 6 2 3" xfId="10605"/>
    <cellStyle name="常规 4 2 2 6 3" xfId="10606"/>
    <cellStyle name="常规 4 2 2 6 4" xfId="10607"/>
    <cellStyle name="常规 4 2 2 6 5" xfId="10608"/>
    <cellStyle name="常规 4 2 2 7" xfId="10609"/>
    <cellStyle name="常规 4 2 2 8" xfId="10610"/>
    <cellStyle name="常规 4 2 2 8 2" xfId="10611"/>
    <cellStyle name="常规 4 2 2 8 2 2" xfId="10612"/>
    <cellStyle name="常规 4 2 2 8 2 3" xfId="10613"/>
    <cellStyle name="常规 4 2 2 8 3" xfId="10614"/>
    <cellStyle name="常规 4 2 2 8 4" xfId="10615"/>
    <cellStyle name="常规 4 2 2 8 5" xfId="10616"/>
    <cellStyle name="常规 4 2 2 9" xfId="10617"/>
    <cellStyle name="常规 4 2 2 9 2" xfId="10618"/>
    <cellStyle name="常规 4 2 2 9 2 2" xfId="10619"/>
    <cellStyle name="常规 4 2 2 9 2 3" xfId="10620"/>
    <cellStyle name="常规 4 2 2 9 3" xfId="10621"/>
    <cellStyle name="常规 4 2 2 9 4" xfId="10622"/>
    <cellStyle name="常规 4 2 2 9 5" xfId="10623"/>
    <cellStyle name="常规 4 2 2_06烟台" xfId="10624"/>
    <cellStyle name="常规 4 2 30" xfId="10625"/>
    <cellStyle name="常规 4 2 25" xfId="10626"/>
    <cellStyle name="常规 5 2 4 4" xfId="10627"/>
    <cellStyle name="常规 4 2 30 2" xfId="10628"/>
    <cellStyle name="常规 4 2 25 2" xfId="10629"/>
    <cellStyle name="常规 4 2 30 2 2" xfId="10630"/>
    <cellStyle name="常规 4 2 25 2 2" xfId="10631"/>
    <cellStyle name="常规 4 2 30 2 3" xfId="10632"/>
    <cellStyle name="常规 4 2 25 2 3" xfId="10633"/>
    <cellStyle name="常规 5 2 4 5" xfId="10634"/>
    <cellStyle name="常规 4 2 30 3" xfId="10635"/>
    <cellStyle name="常规 4 2 25 3" xfId="10636"/>
    <cellStyle name="常规 4 2 30 4" xfId="10637"/>
    <cellStyle name="常规 4 2 25 4" xfId="10638"/>
    <cellStyle name="常规 4 2 30 5" xfId="10639"/>
    <cellStyle name="常规 4 2 25 5" xfId="10640"/>
    <cellStyle name="常规 4 2 31" xfId="10641"/>
    <cellStyle name="常规 4 2 26" xfId="10642"/>
    <cellStyle name="常规 5 2 5 4" xfId="10643"/>
    <cellStyle name="常规 4 2 31 2" xfId="10644"/>
    <cellStyle name="常规 4 2 26 2" xfId="10645"/>
    <cellStyle name="常规 4 2 31 2 2" xfId="10646"/>
    <cellStyle name="常规 4 2 26 2 2" xfId="10647"/>
    <cellStyle name="常规 4 2 31 2 3" xfId="10648"/>
    <cellStyle name="常规 4 2 26 2 3" xfId="10649"/>
    <cellStyle name="常规 5 2 5 5" xfId="10650"/>
    <cellStyle name="常规 4 2 31 3" xfId="10651"/>
    <cellStyle name="常规 4 2 26 3" xfId="10652"/>
    <cellStyle name="常规 4 2 31 4" xfId="10653"/>
    <cellStyle name="常规 4 2 26 4" xfId="10654"/>
    <cellStyle name="常规 4 2 31 5" xfId="10655"/>
    <cellStyle name="常规 4 2 26 5" xfId="10656"/>
    <cellStyle name="常规 4 2 32" xfId="10657"/>
    <cellStyle name="常规 4 2 27" xfId="10658"/>
    <cellStyle name="常规 5 2 6 4" xfId="10659"/>
    <cellStyle name="常规 4 2 32 2" xfId="10660"/>
    <cellStyle name="常规 4 2 27 2" xfId="10661"/>
    <cellStyle name="常规 4 2 32 2 2" xfId="10662"/>
    <cellStyle name="常规 4 2 27 2 2" xfId="10663"/>
    <cellStyle name="常规 4 2 32 2 3" xfId="10664"/>
    <cellStyle name="常规 4 2 27 2 3" xfId="10665"/>
    <cellStyle name="常规 5 2 6 5" xfId="10666"/>
    <cellStyle name="常规 4 2 32 3" xfId="10667"/>
    <cellStyle name="常规 4 2 27 3" xfId="10668"/>
    <cellStyle name="常规 4 2 32 4" xfId="10669"/>
    <cellStyle name="常规 4 2 27 4" xfId="10670"/>
    <cellStyle name="着色 2 2 2" xfId="10671"/>
    <cellStyle name="常规 4 2 32 5" xfId="10672"/>
    <cellStyle name="常规 4 2 27 5" xfId="10673"/>
    <cellStyle name="常规 4 2 33" xfId="10674"/>
    <cellStyle name="常规 4 2 28" xfId="10675"/>
    <cellStyle name="常规 5 2 7 4" xfId="10676"/>
    <cellStyle name="常规 4 2 33 2" xfId="10677"/>
    <cellStyle name="常规 4 2 28 2" xfId="10678"/>
    <cellStyle name="常规 4 2 33 2 2" xfId="10679"/>
    <cellStyle name="常规 4 2 28 2 2" xfId="10680"/>
    <cellStyle name="常规 4 2 33 2 3" xfId="10681"/>
    <cellStyle name="常规 4 2 28 2 3" xfId="10682"/>
    <cellStyle name="常规 5 2 7 5" xfId="10683"/>
    <cellStyle name="常规 4 2 33 3" xfId="10684"/>
    <cellStyle name="常规 4 2 28 3" xfId="10685"/>
    <cellStyle name="常规 4 2 33 4" xfId="10686"/>
    <cellStyle name="常规 4 2 28 4" xfId="10687"/>
    <cellStyle name="常规 4 2 33 5" xfId="10688"/>
    <cellStyle name="常规 4 2 28 5" xfId="10689"/>
    <cellStyle name="常规 4 2 34" xfId="10690"/>
    <cellStyle name="常规 4 2 29" xfId="10691"/>
    <cellStyle name="常规 5 2 8 4" xfId="10692"/>
    <cellStyle name="常规 4 2 34 2" xfId="10693"/>
    <cellStyle name="常规 4 2 29 2" xfId="10694"/>
    <cellStyle name="常规 4 2 34 2 2" xfId="10695"/>
    <cellStyle name="常规 4 2 29 2 2" xfId="10696"/>
    <cellStyle name="常规 5 2 8 5" xfId="10697"/>
    <cellStyle name="常规 4 2 34 3" xfId="10698"/>
    <cellStyle name="常规 4 2 29 3" xfId="10699"/>
    <cellStyle name="常规 4 2 34 4" xfId="10700"/>
    <cellStyle name="常规 4 2 29 4" xfId="10701"/>
    <cellStyle name="常规 4 2 34 5" xfId="10702"/>
    <cellStyle name="常规 4 2 29 5" xfId="10703"/>
    <cellStyle name="常规 4 2 3" xfId="10704"/>
    <cellStyle name="常规 4 2 3 2 2" xfId="10705"/>
    <cellStyle name="常规 4 2 3 2 3" xfId="10706"/>
    <cellStyle name="常规 4 2 3 2 4" xfId="10707"/>
    <cellStyle name="常规 4 2 3 4" xfId="10708"/>
    <cellStyle name="常规 4 2 3 5" xfId="10709"/>
    <cellStyle name="常规 5 2 9 4" xfId="10710"/>
    <cellStyle name="常规 4 2 40 2" xfId="10711"/>
    <cellStyle name="常规 4 2 35 2" xfId="10712"/>
    <cellStyle name="常规 4 2 40 2 2" xfId="10713"/>
    <cellStyle name="常规 4 2 35 2 2" xfId="10714"/>
    <cellStyle name="常规 4 2 40 2 3" xfId="10715"/>
    <cellStyle name="常规 4 2 35 2 3" xfId="10716"/>
    <cellStyle name="常规 5 2 9 5" xfId="10717"/>
    <cellStyle name="常规 4 2 40 3" xfId="10718"/>
    <cellStyle name="常规 4 2 35 3" xfId="10719"/>
    <cellStyle name="常规 4 2 40 4" xfId="10720"/>
    <cellStyle name="常规 4 2 35 4" xfId="10721"/>
    <cellStyle name="常规 4 2 40 5" xfId="10722"/>
    <cellStyle name="常规 4 2 35 5" xfId="10723"/>
    <cellStyle name="常规 4 2 41 2" xfId="10724"/>
    <cellStyle name="常规 4 2 36 2" xfId="10725"/>
    <cellStyle name="常规 4 2 41 2 2" xfId="10726"/>
    <cellStyle name="常规 4 2 36 2 2" xfId="10727"/>
    <cellStyle name="常规 4 2 41 2 3" xfId="10728"/>
    <cellStyle name="常规 4 2 36 2 3" xfId="10729"/>
    <cellStyle name="常规 4 2 41 3" xfId="10730"/>
    <cellStyle name="常规 4 2 36 3" xfId="10731"/>
    <cellStyle name="常规 4 2 41 4" xfId="10732"/>
    <cellStyle name="常规 4 2 36 4" xfId="10733"/>
    <cellStyle name="常规 4 2 41 5" xfId="10734"/>
    <cellStyle name="常规 4 2 36 5" xfId="10735"/>
    <cellStyle name="常规 4 2 42 2" xfId="10736"/>
    <cellStyle name="常规 4 2 37 2" xfId="10737"/>
    <cellStyle name="常规 4 2 42 2 2" xfId="10738"/>
    <cellStyle name="常规 4 2 37 2 2" xfId="10739"/>
    <cellStyle name="常规 4 2 42 2 3" xfId="10740"/>
    <cellStyle name="常规 4 2 37 2 3" xfId="10741"/>
    <cellStyle name="常规 4 2 42 3" xfId="10742"/>
    <cellStyle name="常规 4 2 37 3" xfId="10743"/>
    <cellStyle name="常规 4 2 42 4" xfId="10744"/>
    <cellStyle name="常规 4 2 37 4" xfId="10745"/>
    <cellStyle name="常规 4 2 42 5" xfId="10746"/>
    <cellStyle name="常规 4 2 37 5" xfId="10747"/>
    <cellStyle name="常规 4 2 43" xfId="10748"/>
    <cellStyle name="常规 4 2 38" xfId="10749"/>
    <cellStyle name="常规 4 2 43 2" xfId="10750"/>
    <cellStyle name="常规 4 2 38 2" xfId="10751"/>
    <cellStyle name="常规 4 2 43 2 2" xfId="10752"/>
    <cellStyle name="常规 4 2 38 2 2" xfId="10753"/>
    <cellStyle name="常规 4 2 43 2 3" xfId="10754"/>
    <cellStyle name="常规 4 2 38 2 3" xfId="10755"/>
    <cellStyle name="常规 4 2 43 3" xfId="10756"/>
    <cellStyle name="常规 4 2 38 3" xfId="10757"/>
    <cellStyle name="常规 4 2 43 4" xfId="10758"/>
    <cellStyle name="常规 4 2 38 4" xfId="10759"/>
    <cellStyle name="常规 4 2 43 5" xfId="10760"/>
    <cellStyle name="常规 4 2 38 5" xfId="10761"/>
    <cellStyle name="常规 4 2 44" xfId="10762"/>
    <cellStyle name="常规 4 2 39" xfId="10763"/>
    <cellStyle name="常规 4 2 44 2" xfId="10764"/>
    <cellStyle name="常规 4 2 39 2" xfId="10765"/>
    <cellStyle name="常规 4 2 44 2 2" xfId="10766"/>
    <cellStyle name="常规 4 2 39 2 2" xfId="10767"/>
    <cellStyle name="常规 4 2 44 2 3" xfId="10768"/>
    <cellStyle name="常规 4 2 39 2 3" xfId="10769"/>
    <cellStyle name="常规 4 2 44 3" xfId="10770"/>
    <cellStyle name="常规 4 2 39 3" xfId="10771"/>
    <cellStyle name="常规 4 2 44 4" xfId="10772"/>
    <cellStyle name="常规 4 2 39 4" xfId="10773"/>
    <cellStyle name="常规 4 2 44 5" xfId="10774"/>
    <cellStyle name="常规 4 2 39 5" xfId="10775"/>
    <cellStyle name="常规 4 2 4" xfId="10776"/>
    <cellStyle name="常规 4 2 4 2 2" xfId="10777"/>
    <cellStyle name="常规 4 2 4 2 3" xfId="10778"/>
    <cellStyle name="常规 4 2 4 2 4" xfId="10779"/>
    <cellStyle name="常规 4 2 4 4" xfId="10780"/>
    <cellStyle name="常规 4 2 4 5" xfId="10781"/>
    <cellStyle name="常规 4 2 50" xfId="10782"/>
    <cellStyle name="常规 4 2 45" xfId="10783"/>
    <cellStyle name="常规 4 2 50 2" xfId="10784"/>
    <cellStyle name="常规 4 2 45 2" xfId="10785"/>
    <cellStyle name="常规 4 2 45 2 2" xfId="10786"/>
    <cellStyle name="常规 4 2 45 2 3" xfId="10787"/>
    <cellStyle name="常规 4 2 50 3" xfId="10788"/>
    <cellStyle name="常规 4 2 45 3" xfId="10789"/>
    <cellStyle name="常规 4 2 45 4" xfId="10790"/>
    <cellStyle name="常规 4 2 45 5" xfId="10791"/>
    <cellStyle name="常规 4 2 51" xfId="10792"/>
    <cellStyle name="常规 4 2 46" xfId="10793"/>
    <cellStyle name="常规 4 2 51 2" xfId="10794"/>
    <cellStyle name="常规 4 2 46 2" xfId="10795"/>
    <cellStyle name="常规 4 2 46 2 2" xfId="10796"/>
    <cellStyle name="常规 4 2 46 2 3" xfId="10797"/>
    <cellStyle name="常规 4 2 51 3" xfId="10798"/>
    <cellStyle name="常规 4 2 46 3" xfId="10799"/>
    <cellStyle name="常规 4 2 46 4" xfId="10800"/>
    <cellStyle name="常规 4 2 46 5" xfId="10801"/>
    <cellStyle name="常规 4 2 52" xfId="10802"/>
    <cellStyle name="常规 4 2 47" xfId="10803"/>
    <cellStyle name="常规 4 2 52 2" xfId="10804"/>
    <cellStyle name="常规 4 2 47 2" xfId="10805"/>
    <cellStyle name="常规 4 2 52 3" xfId="10806"/>
    <cellStyle name="常规 4 2 47 3" xfId="10807"/>
    <cellStyle name="常规 4 2 47 4" xfId="10808"/>
    <cellStyle name="常规 4 2 54 3" xfId="10809"/>
    <cellStyle name="常规 4 2 49 3" xfId="10810"/>
    <cellStyle name="常规 4 2 5" xfId="10811"/>
    <cellStyle name="常规 4 2 5 2 2" xfId="10812"/>
    <cellStyle name="常规 4 2 5 2 3" xfId="10813"/>
    <cellStyle name="常规 4 2 5 4" xfId="10814"/>
    <cellStyle name="常规 4 2 5 5" xfId="10815"/>
    <cellStyle name="常规 4 2 60 2" xfId="10816"/>
    <cellStyle name="常规 4 2 55 2" xfId="10817"/>
    <cellStyle name="常规 4 2 60 3" xfId="10818"/>
    <cellStyle name="常规 4 2 55 3" xfId="10819"/>
    <cellStyle name="常规 4 2 61 2" xfId="10820"/>
    <cellStyle name="常规 4 2 56 2" xfId="10821"/>
    <cellStyle name="常规 4 2 61 3" xfId="10822"/>
    <cellStyle name="常规 4 2 56 3" xfId="10823"/>
    <cellStyle name="常规 4 2 62 2" xfId="10824"/>
    <cellStyle name="常规 4 2 57 2" xfId="10825"/>
    <cellStyle name="常规 4 2 62 3" xfId="10826"/>
    <cellStyle name="常规 4 2 57 3" xfId="10827"/>
    <cellStyle name="常规 4 2 63" xfId="10828"/>
    <cellStyle name="常规 4 2 58" xfId="10829"/>
    <cellStyle name="常规 4 2 63 2" xfId="10830"/>
    <cellStyle name="常规 4 2 58 2" xfId="10831"/>
    <cellStyle name="常规 4 2 63 3" xfId="10832"/>
    <cellStyle name="常规 4 2 58 3" xfId="10833"/>
    <cellStyle name="常规 4 2 64" xfId="10834"/>
    <cellStyle name="常规 4 2 59" xfId="10835"/>
    <cellStyle name="常规 4 2 64 2" xfId="10836"/>
    <cellStyle name="常规 4 2 59 2" xfId="10837"/>
    <cellStyle name="常规 4 2 64 3" xfId="10838"/>
    <cellStyle name="常规 4 2 59 3" xfId="10839"/>
    <cellStyle name="常规 4 2 6" xfId="10840"/>
    <cellStyle name="常规 4 2 6 2 2" xfId="10841"/>
    <cellStyle name="常规 4 2 6 2 3" xfId="10842"/>
    <cellStyle name="常规 4 2 6 4" xfId="10843"/>
    <cellStyle name="常规 4 2 6 5" xfId="10844"/>
    <cellStyle name="常规 4 2 70" xfId="10845"/>
    <cellStyle name="常规 4 2 65" xfId="10846"/>
    <cellStyle name="常规 4 2 70 2" xfId="10847"/>
    <cellStyle name="常规 4 2 65 2" xfId="10848"/>
    <cellStyle name="常规 4 2 70 3" xfId="10849"/>
    <cellStyle name="常规 4 2 65 3" xfId="10850"/>
    <cellStyle name="常规 4 2 71" xfId="10851"/>
    <cellStyle name="常规 4 2 66" xfId="10852"/>
    <cellStyle name="常规 4 2 71 2" xfId="10853"/>
    <cellStyle name="常规 4 2 66 2" xfId="10854"/>
    <cellStyle name="常规 4 2 71 3" xfId="10855"/>
    <cellStyle name="常规 4 2 66 3" xfId="10856"/>
    <cellStyle name="常规 4 2 72" xfId="10857"/>
    <cellStyle name="常规 4 2 67" xfId="10858"/>
    <cellStyle name="常规 4 2 72 2" xfId="10859"/>
    <cellStyle name="常规 4 2 67 2" xfId="10860"/>
    <cellStyle name="常规 4 2 67 3" xfId="10861"/>
    <cellStyle name="常规 4 2 73" xfId="10862"/>
    <cellStyle name="常规 4 2 68" xfId="10863"/>
    <cellStyle name="常规 5 3 2 4" xfId="10864"/>
    <cellStyle name="常规 4 2 73 2" xfId="10865"/>
    <cellStyle name="常规 4 2 68 2" xfId="10866"/>
    <cellStyle name="常规 4 2 68 3" xfId="10867"/>
    <cellStyle name="常规 4 2 74" xfId="10868"/>
    <cellStyle name="常规 4 2 69" xfId="10869"/>
    <cellStyle name="常规 4 2 69 2" xfId="10870"/>
    <cellStyle name="常规 4 2 69 3" xfId="10871"/>
    <cellStyle name="常规 4 2 7" xfId="10872"/>
    <cellStyle name="常规 4 2 7 2 2" xfId="10873"/>
    <cellStyle name="常规 4 2 7 2 3" xfId="10874"/>
    <cellStyle name="常规 4 2 7 4" xfId="10875"/>
    <cellStyle name="常规 4 2 7 5" xfId="10876"/>
    <cellStyle name="常规 4 2 75" xfId="10877"/>
    <cellStyle name="常规 4 2 8" xfId="10878"/>
    <cellStyle name="常规 4 2 8 2 2" xfId="10879"/>
    <cellStyle name="常规 4 2 8 2 3" xfId="10880"/>
    <cellStyle name="常规 4 2 9" xfId="10881"/>
    <cellStyle name="常规 4 2 9 2 2" xfId="10882"/>
    <cellStyle name="常规 4 2 9 2 3" xfId="10883"/>
    <cellStyle name="常规 4 2 9 4" xfId="10884"/>
    <cellStyle name="常规 4 2 9 5" xfId="10885"/>
    <cellStyle name="常规 4 54 5" xfId="10886"/>
    <cellStyle name="常规 4 49 5" xfId="10887"/>
    <cellStyle name="常规 4 2_06烟台" xfId="10888"/>
    <cellStyle name="常规 4 30" xfId="10889"/>
    <cellStyle name="常规 4 25" xfId="10890"/>
    <cellStyle name="常规 4 30 2 2" xfId="10891"/>
    <cellStyle name="常规 4 25 2 2" xfId="10892"/>
    <cellStyle name="常规 4 30 2 3" xfId="10893"/>
    <cellStyle name="常规 4 25 2 3" xfId="10894"/>
    <cellStyle name="常规 4 30 3" xfId="10895"/>
    <cellStyle name="常规 4 25 3" xfId="10896"/>
    <cellStyle name="常规 4 30 4" xfId="10897"/>
    <cellStyle name="常规 4 25 4" xfId="10898"/>
    <cellStyle name="常规 4 31" xfId="10899"/>
    <cellStyle name="常规 4 26" xfId="10900"/>
    <cellStyle name="好_表3_06烟台 5" xfId="10901"/>
    <cellStyle name="常规 4 31 2 2" xfId="10902"/>
    <cellStyle name="常规 4 26 2 2" xfId="10903"/>
    <cellStyle name="好_统发工资工农信0901 2 2" xfId="10904"/>
    <cellStyle name="常规 4 31 2 3" xfId="10905"/>
    <cellStyle name="常规 4 26 2 3" xfId="10906"/>
    <cellStyle name="常规 4 31 3" xfId="10907"/>
    <cellStyle name="常规 4 26 3" xfId="10908"/>
    <cellStyle name="常规 4 31 4" xfId="10909"/>
    <cellStyle name="常规 4 26 4" xfId="10910"/>
    <cellStyle name="常规 4 32" xfId="10911"/>
    <cellStyle name="常规 4 27" xfId="10912"/>
    <cellStyle name="常规 4 32 2 2" xfId="10913"/>
    <cellStyle name="常规 4 27 2 2" xfId="10914"/>
    <cellStyle name="常规 4 32 3" xfId="10915"/>
    <cellStyle name="常规 4 27 3" xfId="10916"/>
    <cellStyle name="常规 4 32 4" xfId="10917"/>
    <cellStyle name="常规 4 27 4" xfId="10918"/>
    <cellStyle name="常规 4 33" xfId="10919"/>
    <cellStyle name="常规 4 28" xfId="10920"/>
    <cellStyle name="常规 4 33 2 2" xfId="10921"/>
    <cellStyle name="常规 4 28 2 2" xfId="10922"/>
    <cellStyle name="常规 4 33 2 3" xfId="10923"/>
    <cellStyle name="常规 4 28 2 3" xfId="10924"/>
    <cellStyle name="未定义" xfId="10925"/>
    <cellStyle name="好_12滨州_3-2015年人代会预算表格（拟向预工委汇报） 5" xfId="10926"/>
    <cellStyle name="常规 4 33 3" xfId="10927"/>
    <cellStyle name="常规 4 28 3" xfId="10928"/>
    <cellStyle name="常规 4 33 4" xfId="10929"/>
    <cellStyle name="常规 4 28 4" xfId="10930"/>
    <cellStyle name="常规 4 34" xfId="10931"/>
    <cellStyle name="常规 4 29" xfId="10932"/>
    <cellStyle name="常规 4 34 2 2" xfId="10933"/>
    <cellStyle name="常规 4 29 2 2" xfId="10934"/>
    <cellStyle name="常规 4 34 2 3" xfId="10935"/>
    <cellStyle name="常规 4 29 2 3" xfId="10936"/>
    <cellStyle name="常规 4 34 3" xfId="10937"/>
    <cellStyle name="常规 4 29 3" xfId="10938"/>
    <cellStyle name="常规 4 34 4" xfId="10939"/>
    <cellStyle name="常规 4 29 4" xfId="10940"/>
    <cellStyle name="常规 4 3" xfId="10941"/>
    <cellStyle name="常规 4 3 10" xfId="10942"/>
    <cellStyle name="常规 4 3 10 2" xfId="10943"/>
    <cellStyle name="常规 4 3 10 2 2" xfId="10944"/>
    <cellStyle name="常规 4 3 10 2 3" xfId="10945"/>
    <cellStyle name="常规 4 3 10 3" xfId="10946"/>
    <cellStyle name="常规 4 3 10 4" xfId="10947"/>
    <cellStyle name="常规 4 3 10 5" xfId="10948"/>
    <cellStyle name="常规 4 3 11" xfId="10949"/>
    <cellStyle name="常规 4 3 11 2" xfId="10950"/>
    <cellStyle name="常规 4 3 11 2 2" xfId="10951"/>
    <cellStyle name="常规 4 3 11 2 3" xfId="10952"/>
    <cellStyle name="常规 4 3 11 3" xfId="10953"/>
    <cellStyle name="常规 4 3 11 4" xfId="10954"/>
    <cellStyle name="常规 4 3 11 5" xfId="10955"/>
    <cellStyle name="常规 4 3 12" xfId="10956"/>
    <cellStyle name="常规 4 3 12 2" xfId="10957"/>
    <cellStyle name="常规 4 3 12 2 2" xfId="10958"/>
    <cellStyle name="常规 4 3 12 2 3" xfId="10959"/>
    <cellStyle name="常规 4 3 12 3" xfId="10960"/>
    <cellStyle name="常规 4 3 12 4" xfId="10961"/>
    <cellStyle name="常规 4 3 12 5" xfId="10962"/>
    <cellStyle name="常规 4 3 13" xfId="10963"/>
    <cellStyle name="常规 4 3 13 2" xfId="10964"/>
    <cellStyle name="常规 4 3 13 2 2" xfId="10965"/>
    <cellStyle name="常规 4 3 13 2 3" xfId="10966"/>
    <cellStyle name="常规 4 3 13 3" xfId="10967"/>
    <cellStyle name="常规 4 3 13 4" xfId="10968"/>
    <cellStyle name="常规 4 3 13 5" xfId="10969"/>
    <cellStyle name="常规 4 3 14" xfId="10970"/>
    <cellStyle name="常规 4 3 14 2" xfId="10971"/>
    <cellStyle name="常规 5 2 2 13 3" xfId="10972"/>
    <cellStyle name="常规 4 3 14 2 2" xfId="10973"/>
    <cellStyle name="常规 5 2 2 13 4" xfId="10974"/>
    <cellStyle name="常规 4 3 14 2 3" xfId="10975"/>
    <cellStyle name="常规 4 3 14 4" xfId="10976"/>
    <cellStyle name="常规 4 3 14 5" xfId="10977"/>
    <cellStyle name="常规 4 3 20" xfId="10978"/>
    <cellStyle name="常规 4 3 15" xfId="10979"/>
    <cellStyle name="常规 4 3 20 2 2" xfId="10980"/>
    <cellStyle name="常规 4 3 15 2 2" xfId="10981"/>
    <cellStyle name="常规 4 3 20 2 3" xfId="10982"/>
    <cellStyle name="常规 4 3 15 2 3" xfId="10983"/>
    <cellStyle name="常规 4 3 20 3" xfId="10984"/>
    <cellStyle name="常规 4 3 15 3" xfId="10985"/>
    <cellStyle name="常规 4 3 20 4" xfId="10986"/>
    <cellStyle name="常规 4 3 15 4" xfId="10987"/>
    <cellStyle name="常规 4 3 20 5" xfId="10988"/>
    <cellStyle name="常规 4 3 15 5" xfId="10989"/>
    <cellStyle name="常规 4 3 21" xfId="10990"/>
    <cellStyle name="常规 4 3 16" xfId="10991"/>
    <cellStyle name="常规 4 3 21 2 2" xfId="10992"/>
    <cellStyle name="常规 4 3 16 2 2" xfId="10993"/>
    <cellStyle name="常规 4 3 21 2 3" xfId="10994"/>
    <cellStyle name="常规 4 3 16 2 3" xfId="10995"/>
    <cellStyle name="常规 4 3 21 3" xfId="10996"/>
    <cellStyle name="常规 4 3 16 3" xfId="10997"/>
    <cellStyle name="常规 4 3 21 4" xfId="10998"/>
    <cellStyle name="常规 4 3 16 4" xfId="10999"/>
    <cellStyle name="常规 4 3 21 5" xfId="11000"/>
    <cellStyle name="常规 4 3 16 5" xfId="11001"/>
    <cellStyle name="常规 4 3 22" xfId="11002"/>
    <cellStyle name="常规 4 3 17" xfId="11003"/>
    <cellStyle name="常规 4 3 22 2 2" xfId="11004"/>
    <cellStyle name="常规 4 3 17 2 2" xfId="11005"/>
    <cellStyle name="常规 4 3 22 2 3" xfId="11006"/>
    <cellStyle name="常规 4 3 17 2 3" xfId="11007"/>
    <cellStyle name="常规 4 3 22 3" xfId="11008"/>
    <cellStyle name="常规 4 3 17 3" xfId="11009"/>
    <cellStyle name="常规 4 3 22 4" xfId="11010"/>
    <cellStyle name="常规 4 3 17 4" xfId="11011"/>
    <cellStyle name="常规 5 2 2 5 2" xfId="11012"/>
    <cellStyle name="常规 4 3 23" xfId="11013"/>
    <cellStyle name="常规 4 3 18" xfId="11014"/>
    <cellStyle name="常规 4 3 23 2 2" xfId="11015"/>
    <cellStyle name="常规 4 3 18 2 2" xfId="11016"/>
    <cellStyle name="常规 4 3 23 2 3" xfId="11017"/>
    <cellStyle name="常规 4 3 18 2 3" xfId="11018"/>
    <cellStyle name="常规 5 2 2 5 2 3" xfId="11019"/>
    <cellStyle name="常规 4 3 23 3" xfId="11020"/>
    <cellStyle name="常规 4 3 18 3" xfId="11021"/>
    <cellStyle name="常规 4 3 23 4" xfId="11022"/>
    <cellStyle name="常规 4 3 18 4" xfId="11023"/>
    <cellStyle name="常规 4 3 23 5" xfId="11024"/>
    <cellStyle name="常规 4 3 18 5" xfId="11025"/>
    <cellStyle name="常规 5 2 2 5 3" xfId="11026"/>
    <cellStyle name="常规 4 3 24" xfId="11027"/>
    <cellStyle name="常规 4 3 19" xfId="11028"/>
    <cellStyle name="常规 4 3 24 2 2" xfId="11029"/>
    <cellStyle name="常规 4 3 19 2 2" xfId="11030"/>
    <cellStyle name="常规 4 3 24 2 3" xfId="11031"/>
    <cellStyle name="常规 4 3 19 2 3" xfId="11032"/>
    <cellStyle name="常规 4 3 24 3" xfId="11033"/>
    <cellStyle name="常规 4 3 19 3" xfId="11034"/>
    <cellStyle name="常规 4 3 24 4" xfId="11035"/>
    <cellStyle name="常规 4 3 19 4" xfId="11036"/>
    <cellStyle name="常规 4 3 24 5" xfId="11037"/>
    <cellStyle name="常规 4 3 19 5" xfId="11038"/>
    <cellStyle name="好_莱阳市_龙口修改15 3" xfId="11039"/>
    <cellStyle name="常规 4 3 2" xfId="11040"/>
    <cellStyle name="常规 4 3 2 10" xfId="11041"/>
    <cellStyle name="常规 4 3 2 10 2" xfId="11042"/>
    <cellStyle name="常规 4 3 2 10 2 3" xfId="11043"/>
    <cellStyle name="常规 4 3 2 11" xfId="11044"/>
    <cellStyle name="常规 4 3 2 11 2" xfId="11045"/>
    <cellStyle name="常规 4 3 2 11 2 2" xfId="11046"/>
    <cellStyle name="常规 4 3 2 11 2 3" xfId="11047"/>
    <cellStyle name="常规 4 3 2 11 3" xfId="11048"/>
    <cellStyle name="常规 4 3 2 11 4" xfId="11049"/>
    <cellStyle name="常规 4 3 2 12" xfId="11050"/>
    <cellStyle name="常规 4 3 2 12 2" xfId="11051"/>
    <cellStyle name="常规 4 3 2 12 3" xfId="11052"/>
    <cellStyle name="常规 4 3 2 12 4" xfId="11053"/>
    <cellStyle name="常规 4 3 2 12 5" xfId="11054"/>
    <cellStyle name="常规 4 3 2 13" xfId="11055"/>
    <cellStyle name="常规 4 3 2 13 2" xfId="11056"/>
    <cellStyle name="常规 4 3 2 13 2 2" xfId="11057"/>
    <cellStyle name="常规 4 3 2 13 2 3" xfId="11058"/>
    <cellStyle name="常规 4 3 2 13 5" xfId="11059"/>
    <cellStyle name="常规 4 3 2 14" xfId="11060"/>
    <cellStyle name="常规 4 3 2 14 2" xfId="11061"/>
    <cellStyle name="常规 4 3 2 14 2 2" xfId="11062"/>
    <cellStyle name="常规 4 3 2 14 2 3" xfId="11063"/>
    <cellStyle name="常规 4 3 2 14 3" xfId="11064"/>
    <cellStyle name="常规 4 3 2 14 4" xfId="11065"/>
    <cellStyle name="常规 4 3 2 14 5" xfId="11066"/>
    <cellStyle name="常规 4 3 2 20" xfId="11067"/>
    <cellStyle name="常规 4 3 2 15" xfId="11068"/>
    <cellStyle name="常规 4 3 2 15 2" xfId="11069"/>
    <cellStyle name="常规 4 3 2 15 2 3" xfId="11070"/>
    <cellStyle name="常规 4 3 2 16" xfId="11071"/>
    <cellStyle name="常规 4 3 2 16 2" xfId="11072"/>
    <cellStyle name="常规 4 3 2 16 2 2" xfId="11073"/>
    <cellStyle name="常规 4 3 2 16 2 3" xfId="11074"/>
    <cellStyle name="常规 4 3 2 16 3" xfId="11075"/>
    <cellStyle name="常规 4 3 2 16 4" xfId="11076"/>
    <cellStyle name="常规 4 3 2 16 5" xfId="11077"/>
    <cellStyle name="常规 4 3 2 17" xfId="11078"/>
    <cellStyle name="常规 4 3 2 17 2" xfId="11079"/>
    <cellStyle name="常规 4 3 2 17 3" xfId="11080"/>
    <cellStyle name="常规 4 3 2 17 4" xfId="11081"/>
    <cellStyle name="常规 4 3 2 18" xfId="11082"/>
    <cellStyle name="常规 4 3 2 19" xfId="11083"/>
    <cellStyle name="常规 4 3 2 2" xfId="11084"/>
    <cellStyle name="常规 4 3 2 2 2" xfId="11085"/>
    <cellStyle name="常规 4 3 2 2 2 2" xfId="11086"/>
    <cellStyle name="好_2015年泰安市肥城市人大预算" xfId="11087"/>
    <cellStyle name="常规 84 2 2" xfId="11088"/>
    <cellStyle name="常规 79 2 2" xfId="11089"/>
    <cellStyle name="常规 4 3 2 2 2 3" xfId="11090"/>
    <cellStyle name="常规 4 3 2 2 3" xfId="11091"/>
    <cellStyle name="常规 4 3 2 2 4" xfId="11092"/>
    <cellStyle name="常规 4 3 2 2 5" xfId="11093"/>
    <cellStyle name="常规 4 3 2 3" xfId="11094"/>
    <cellStyle name="好_★2014年海阳市财政预算收支安排草案_龙口修改15 2 3" xfId="11095"/>
    <cellStyle name="常规 4 3 2 3 2" xfId="11096"/>
    <cellStyle name="常规 4 3 2 3 2 2" xfId="11097"/>
    <cellStyle name="常规 90 2 2" xfId="11098"/>
    <cellStyle name="常规 85 2 2" xfId="11099"/>
    <cellStyle name="常规 4 3 2 3 2 3" xfId="11100"/>
    <cellStyle name="常规 4 3 2 3 3" xfId="11101"/>
    <cellStyle name="常规 4 3 2 3 4" xfId="11102"/>
    <cellStyle name="常规 4 3 2 3 5" xfId="11103"/>
    <cellStyle name="常规 4 3 2 4" xfId="11104"/>
    <cellStyle name="常规 4 3 2 4 2" xfId="11105"/>
    <cellStyle name="常规 4 3 2 4 2 2" xfId="11106"/>
    <cellStyle name="常规 4 3 2 4 3" xfId="11107"/>
    <cellStyle name="常规 4 3 2 4 4" xfId="11108"/>
    <cellStyle name="常规 4 3 2 4 5" xfId="11109"/>
    <cellStyle name="常规 4 3 2 5" xfId="11110"/>
    <cellStyle name="常规 4 3 2 5 2" xfId="11111"/>
    <cellStyle name="常规 4 3 2 5 2 2" xfId="11112"/>
    <cellStyle name="常规 92 2 2" xfId="11113"/>
    <cellStyle name="常规 87 2 2" xfId="11114"/>
    <cellStyle name="常规 4 3 2 5 2 3" xfId="11115"/>
    <cellStyle name="常规 4 3 2 6" xfId="11116"/>
    <cellStyle name="常规 4 3 2 6 2" xfId="11117"/>
    <cellStyle name="常规 4 3 2 6 2 2" xfId="11118"/>
    <cellStyle name="常规 93 2 2" xfId="11119"/>
    <cellStyle name="常规 88 2 2" xfId="11120"/>
    <cellStyle name="常规 4 3 2 6 2 3" xfId="11121"/>
    <cellStyle name="常规 4 3 2 6 3" xfId="11122"/>
    <cellStyle name="常规 4 3 2 6 4" xfId="11123"/>
    <cellStyle name="常规 4 3 2 6 5" xfId="11124"/>
    <cellStyle name="常规 5 2 2 14 2" xfId="11125"/>
    <cellStyle name="常规 4 3 2 7" xfId="11126"/>
    <cellStyle name="常规 5 2 2 14 2 2" xfId="11127"/>
    <cellStyle name="常规 4 3 2 7 2" xfId="11128"/>
    <cellStyle name="常规 4 3 2 7 2 2" xfId="11129"/>
    <cellStyle name="常规 94 2 2" xfId="11130"/>
    <cellStyle name="常规 89 2 2" xfId="11131"/>
    <cellStyle name="常规 4 3 2 7 2 3" xfId="11132"/>
    <cellStyle name="常规 5 2 2 14 2 3" xfId="11133"/>
    <cellStyle name="常规 4 3 2 7 3" xfId="11134"/>
    <cellStyle name="常规 4 3 2 7 4" xfId="11135"/>
    <cellStyle name="常规 4 3 2 7 5" xfId="11136"/>
    <cellStyle name="常规 4 3 2 8 2" xfId="11137"/>
    <cellStyle name="常规 4 3 2 8 2 2" xfId="11138"/>
    <cellStyle name="常规 95 2 2" xfId="11139"/>
    <cellStyle name="常规 4 3 2 8 2 3" xfId="11140"/>
    <cellStyle name="常规 4 3 2 8 3" xfId="11141"/>
    <cellStyle name="常规 4 3 2 9 2" xfId="11142"/>
    <cellStyle name="常规 4 3 2 9 2 2" xfId="11143"/>
    <cellStyle name="常规 4 3 2 9 3" xfId="11144"/>
    <cellStyle name="常规 4 3 2 9 4" xfId="11145"/>
    <cellStyle name="常规 4 3 2 9 5" xfId="11146"/>
    <cellStyle name="常规 4 3 2_06烟台" xfId="11147"/>
    <cellStyle name="常规 5 2 2 5 4" xfId="11148"/>
    <cellStyle name="常规 4 3 30" xfId="11149"/>
    <cellStyle name="常规 4 3 25" xfId="11150"/>
    <cellStyle name="常规 4 3 30 3" xfId="11151"/>
    <cellStyle name="常规 4 3 25 3" xfId="11152"/>
    <cellStyle name="常规 5 2 2 5 5" xfId="11153"/>
    <cellStyle name="常规 4 3 31" xfId="11154"/>
    <cellStyle name="常规 4 3 26" xfId="11155"/>
    <cellStyle name="常规 4 3 26 3" xfId="11156"/>
    <cellStyle name="常规 4 3 26 4" xfId="11157"/>
    <cellStyle name="常规 4 3 26 5" xfId="11158"/>
    <cellStyle name="常规 4 3 32" xfId="11159"/>
    <cellStyle name="常规 4 3 27" xfId="11160"/>
    <cellStyle name="常规 4 3 27 2 2" xfId="11161"/>
    <cellStyle name="好_长岛县" xfId="11162"/>
    <cellStyle name="常规 4 3 27 2 3" xfId="11163"/>
    <cellStyle name="常规 4 3 27 3" xfId="11164"/>
    <cellStyle name="好_表11_00青岛 2" xfId="11165"/>
    <cellStyle name="常规 4 3 27 4" xfId="11166"/>
    <cellStyle name="好_表11_00青岛 3" xfId="11167"/>
    <cellStyle name="常规 4 3 27 5" xfId="11168"/>
    <cellStyle name="常规 4 3 33" xfId="11169"/>
    <cellStyle name="常规 4 3 28" xfId="11170"/>
    <cellStyle name="常规 4 3 28 2 2" xfId="11171"/>
    <cellStyle name="常规 4 3 28 2 3" xfId="11172"/>
    <cellStyle name="常规 4 3 28 3" xfId="11173"/>
    <cellStyle name="常规 4 3 28 4" xfId="11174"/>
    <cellStyle name="常规 4 3 29" xfId="11175"/>
    <cellStyle name="常规 4 3 29 2" xfId="11176"/>
    <cellStyle name="常规 4 3 29 2 2" xfId="11177"/>
    <cellStyle name="常规 4 3 29 2 3" xfId="11178"/>
    <cellStyle name="常规 4 3 29 3" xfId="11179"/>
    <cellStyle name="常规 4 3 29 4" xfId="11180"/>
    <cellStyle name="常规 4 3 29 5" xfId="11181"/>
    <cellStyle name="好_莱阳市_龙口修改15 4" xfId="11182"/>
    <cellStyle name="常规 4 3 3" xfId="11183"/>
    <cellStyle name="常规 4 3 3 2" xfId="11184"/>
    <cellStyle name="常规 4 3 3 2 2" xfId="11185"/>
    <cellStyle name="常规 4 3 3 2 3" xfId="11186"/>
    <cellStyle name="常规 4 3 3 2 4" xfId="11187"/>
    <cellStyle name="常规 4 3 3 3" xfId="11188"/>
    <cellStyle name="常规 4 3 3 4" xfId="11189"/>
    <cellStyle name="常规 4 3 3 5" xfId="11190"/>
    <cellStyle name="常规 4 3 4 2" xfId="11191"/>
    <cellStyle name="常规 4 3 4 3" xfId="11192"/>
    <cellStyle name="常规 4 3 4 4" xfId="11193"/>
    <cellStyle name="常规 4 3 4 5" xfId="11194"/>
    <cellStyle name="常规 4 3 5" xfId="11195"/>
    <cellStyle name="常规 4 3 5 2" xfId="11196"/>
    <cellStyle name="常规 4 3 5 2 2" xfId="11197"/>
    <cellStyle name="常规 4 3 5 2 3" xfId="11198"/>
    <cellStyle name="常规 4 3 5 3" xfId="11199"/>
    <cellStyle name="常规 4 3 5 4" xfId="11200"/>
    <cellStyle name="常规 4 3 5 5" xfId="11201"/>
    <cellStyle name="常规 4 3 6" xfId="11202"/>
    <cellStyle name="常规 4 3 6 2" xfId="11203"/>
    <cellStyle name="常规 4 3 6 2 2" xfId="11204"/>
    <cellStyle name="常规 4 3 6 2 3" xfId="11205"/>
    <cellStyle name="常规 4 3 6 3" xfId="11206"/>
    <cellStyle name="常规 4 3 6 4" xfId="11207"/>
    <cellStyle name="常规 4 3 6 5" xfId="11208"/>
    <cellStyle name="常规 4 3 7" xfId="11209"/>
    <cellStyle name="常规 4 3 7 2" xfId="11210"/>
    <cellStyle name="常规 4 3 7 2 2" xfId="11211"/>
    <cellStyle name="常规 4 3 7 2 3" xfId="11212"/>
    <cellStyle name="常规 4 3 7 3" xfId="11213"/>
    <cellStyle name="常规 4 3 7 4" xfId="11214"/>
    <cellStyle name="常规 4 3 7 5" xfId="11215"/>
    <cellStyle name="常规 4 3 8" xfId="11216"/>
    <cellStyle name="常规 4 3 8 3" xfId="11217"/>
    <cellStyle name="常规 4 3 8 4" xfId="11218"/>
    <cellStyle name="常规 4 3 8 5" xfId="11219"/>
    <cellStyle name="常规 4 3 9" xfId="11220"/>
    <cellStyle name="常规 4 3 9 2" xfId="11221"/>
    <cellStyle name="常规 4 3 9 2 2" xfId="11222"/>
    <cellStyle name="常规 4 3 9 2 3" xfId="11223"/>
    <cellStyle name="常规 4 3 9 3" xfId="11224"/>
    <cellStyle name="常规 4 3 9 4" xfId="11225"/>
    <cellStyle name="常规 4 3 9 5" xfId="11226"/>
    <cellStyle name="常规 4 3_06烟台" xfId="11227"/>
    <cellStyle name="常规 4 40" xfId="11228"/>
    <cellStyle name="常规 4 35" xfId="11229"/>
    <cellStyle name="常规 4 40 2 2" xfId="11230"/>
    <cellStyle name="常规 4 35 2 2" xfId="11231"/>
    <cellStyle name="常规 4 40 2 3" xfId="11232"/>
    <cellStyle name="常规 4 35 2 3" xfId="11233"/>
    <cellStyle name="常规 4 40 3" xfId="11234"/>
    <cellStyle name="常规 4 35 3" xfId="11235"/>
    <cellStyle name="常规 4 40 4" xfId="11236"/>
    <cellStyle name="常规 4 35 4" xfId="11237"/>
    <cellStyle name="常规 4 41" xfId="11238"/>
    <cellStyle name="常规 4 36" xfId="11239"/>
    <cellStyle name="常规 4 41 2 2" xfId="11240"/>
    <cellStyle name="常规 4 36 2 2" xfId="11241"/>
    <cellStyle name="常规 4 41 2 3" xfId="11242"/>
    <cellStyle name="常规 4 36 2 3" xfId="11243"/>
    <cellStyle name="常规 4 41 3" xfId="11244"/>
    <cellStyle name="常规 4 36 3" xfId="11245"/>
    <cellStyle name="常规 4 41 4" xfId="11246"/>
    <cellStyle name="常规 4 36 4" xfId="11247"/>
    <cellStyle name="常规 4 42 2 2" xfId="11248"/>
    <cellStyle name="常规 4 37 2 2" xfId="11249"/>
    <cellStyle name="常规 4 42 2 3" xfId="11250"/>
    <cellStyle name="常规 4 37 2 3" xfId="11251"/>
    <cellStyle name="常规 4 42 4" xfId="11252"/>
    <cellStyle name="常规 4 37 4" xfId="11253"/>
    <cellStyle name="常规 4 42 5" xfId="11254"/>
    <cellStyle name="常规 4 37 5" xfId="11255"/>
    <cellStyle name="常规 4 43 2" xfId="11256"/>
    <cellStyle name="常规 4 38 2" xfId="11257"/>
    <cellStyle name="常规 4 43 3" xfId="11258"/>
    <cellStyle name="常规 4 38 3" xfId="11259"/>
    <cellStyle name="常规 4 43 4" xfId="11260"/>
    <cellStyle name="常规 4 38 4" xfId="11261"/>
    <cellStyle name="常规 4 43 5" xfId="11262"/>
    <cellStyle name="常规 4 38 5" xfId="11263"/>
    <cellStyle name="常规 4 44 2" xfId="11264"/>
    <cellStyle name="常规 4 39 2" xfId="11265"/>
    <cellStyle name="常规 72 3" xfId="11266"/>
    <cellStyle name="常规 67 3" xfId="11267"/>
    <cellStyle name="常规 4 44 2 2" xfId="11268"/>
    <cellStyle name="常规 4 39 2 2" xfId="11269"/>
    <cellStyle name="常规 72 4" xfId="11270"/>
    <cellStyle name="常规 67 4" xfId="11271"/>
    <cellStyle name="常规 4 44 2 3" xfId="11272"/>
    <cellStyle name="常规 4 39 2 3" xfId="11273"/>
    <cellStyle name="常规 4 44 3" xfId="11274"/>
    <cellStyle name="常规 4 39 3" xfId="11275"/>
    <cellStyle name="常规 4 44 4" xfId="11276"/>
    <cellStyle name="常规 4 39 4" xfId="11277"/>
    <cellStyle name="常规 4 44 5" xfId="11278"/>
    <cellStyle name="常规 4 39 5" xfId="11279"/>
    <cellStyle name="常规 4 4" xfId="11280"/>
    <cellStyle name="常规 4 4 10" xfId="11281"/>
    <cellStyle name="常规 4 4 10 2" xfId="11282"/>
    <cellStyle name="常规 4 4 10 2 2" xfId="11283"/>
    <cellStyle name="常规 4 4 10 2 3" xfId="11284"/>
    <cellStyle name="常规 4 4 10 3" xfId="11285"/>
    <cellStyle name="常规 4 4 10 4" xfId="11286"/>
    <cellStyle name="常规 4 4 10 5" xfId="11287"/>
    <cellStyle name="常规 4 4 11" xfId="11288"/>
    <cellStyle name="常规 4 4 11 2" xfId="11289"/>
    <cellStyle name="常规 4 4 11 2 2" xfId="11290"/>
    <cellStyle name="常规 4 4 11 2 3" xfId="11291"/>
    <cellStyle name="常规 4 4 11 3" xfId="11292"/>
    <cellStyle name="常规 4 4 11 4" xfId="11293"/>
    <cellStyle name="常规 4 4 11 5" xfId="11294"/>
    <cellStyle name="常规 4 4 12" xfId="11295"/>
    <cellStyle name="好_天桥 2 2" xfId="11296"/>
    <cellStyle name="常规 4 4 12 3" xfId="11297"/>
    <cellStyle name="好_天桥 2 3" xfId="11298"/>
    <cellStyle name="常规 4 4 12 4" xfId="11299"/>
    <cellStyle name="常规 4 4 12 5" xfId="11300"/>
    <cellStyle name="常规 4 4 13" xfId="11301"/>
    <cellStyle name="常规 4 4 13 2" xfId="11302"/>
    <cellStyle name="常规 4 4 13 2 2" xfId="11303"/>
    <cellStyle name="常规 4 4 13 2 3" xfId="11304"/>
    <cellStyle name="常规 4 4 13 3" xfId="11305"/>
    <cellStyle name="常规 4 4 13 4" xfId="11306"/>
    <cellStyle name="常规 4 4 13 5" xfId="11307"/>
    <cellStyle name="常规 4 4 14" xfId="11308"/>
    <cellStyle name="常规 4 4 14 2" xfId="11309"/>
    <cellStyle name="常规 4 4 14 2 2" xfId="11310"/>
    <cellStyle name="常规 4 4 14 3" xfId="11311"/>
    <cellStyle name="常规 4 4 14 4" xfId="11312"/>
    <cellStyle name="常规 4 4 14 5" xfId="11313"/>
    <cellStyle name="常规 4 4 20" xfId="11314"/>
    <cellStyle name="常规 4 4 15" xfId="11315"/>
    <cellStyle name="常规 4 4 20 2" xfId="11316"/>
    <cellStyle name="常规 4 4 15 2" xfId="11317"/>
    <cellStyle name="常规 4 4 20 2 2" xfId="11318"/>
    <cellStyle name="常规 4 4 15 2 2" xfId="11319"/>
    <cellStyle name="常规 4 4 20 2 3" xfId="11320"/>
    <cellStyle name="常规 4 4 15 2 3" xfId="11321"/>
    <cellStyle name="常规 4 4 20 3" xfId="11322"/>
    <cellStyle name="常规 4 4 15 3" xfId="11323"/>
    <cellStyle name="常规 4 4 20 4" xfId="11324"/>
    <cellStyle name="常规 4 4 15 4" xfId="11325"/>
    <cellStyle name="常规 4 4 20 5" xfId="11326"/>
    <cellStyle name="常规 4 4 15 5" xfId="11327"/>
    <cellStyle name="常规 4 4 21" xfId="11328"/>
    <cellStyle name="常规 4 4 16" xfId="11329"/>
    <cellStyle name="常规 4 4 21 2" xfId="11330"/>
    <cellStyle name="常规 4 4 16 2" xfId="11331"/>
    <cellStyle name="常规 4 4 21 2 2" xfId="11332"/>
    <cellStyle name="常规 4 4 16 2 2" xfId="11333"/>
    <cellStyle name="常规 4 4 21 2 3" xfId="11334"/>
    <cellStyle name="常规 4 4 16 2 3" xfId="11335"/>
    <cellStyle name="常规 4 4 21 3" xfId="11336"/>
    <cellStyle name="常规 4 4 16 3" xfId="11337"/>
    <cellStyle name="常规 4 4 21 4" xfId="11338"/>
    <cellStyle name="常规 4 4 16 4" xfId="11339"/>
    <cellStyle name="常规 4 4 21 5" xfId="11340"/>
    <cellStyle name="常规 4 4 16 5" xfId="11341"/>
    <cellStyle name="常规 4 4 22" xfId="11342"/>
    <cellStyle name="常规 4 4 17" xfId="11343"/>
    <cellStyle name="常规 4 4 22 2" xfId="11344"/>
    <cellStyle name="常规 4 4 17 2" xfId="11345"/>
    <cellStyle name="常规 4 4 22 2 2" xfId="11346"/>
    <cellStyle name="常规 4 4 17 2 2" xfId="11347"/>
    <cellStyle name="常规 4 4 22 2 3" xfId="11348"/>
    <cellStyle name="常规 4 4 17 2 3" xfId="11349"/>
    <cellStyle name="常规 4 4 22 3" xfId="11350"/>
    <cellStyle name="常规 4 4 17 3" xfId="11351"/>
    <cellStyle name="好_2015年预算表格（表内公式）(空)2015.3.15晚 2" xfId="11352"/>
    <cellStyle name="常规 4 4 22 4" xfId="11353"/>
    <cellStyle name="常规 4 4 17 4" xfId="11354"/>
    <cellStyle name="好_2015年预算表格（表内公式）(空)2015.3.15晚 3" xfId="11355"/>
    <cellStyle name="常规 4 4 22 5" xfId="11356"/>
    <cellStyle name="常规 4 4 17 5" xfId="11357"/>
    <cellStyle name="常规 4 4 23" xfId="11358"/>
    <cellStyle name="常规 4 4 18" xfId="11359"/>
    <cellStyle name="常规 4 4 23 2" xfId="11360"/>
    <cellStyle name="常规 4 4 18 2" xfId="11361"/>
    <cellStyle name="常规 4 4 23 2 2" xfId="11362"/>
    <cellStyle name="常规 4 4 18 2 2" xfId="11363"/>
    <cellStyle name="常规 4 4 23 2 3" xfId="11364"/>
    <cellStyle name="常规 4 4 18 2 3" xfId="11365"/>
    <cellStyle name="好_栖霞市" xfId="11366"/>
    <cellStyle name="常规 4 4 23 5" xfId="11367"/>
    <cellStyle name="常规 4 4 18 5" xfId="11368"/>
    <cellStyle name="常规 4 4 24" xfId="11369"/>
    <cellStyle name="常规 4 4 19" xfId="11370"/>
    <cellStyle name="常规 4 4 24 2" xfId="11371"/>
    <cellStyle name="常规 4 4 19 2" xfId="11372"/>
    <cellStyle name="常规 4 4 24 2 2" xfId="11373"/>
    <cellStyle name="常规 4 4 19 2 2" xfId="11374"/>
    <cellStyle name="常规 4 4 24 2 3" xfId="11375"/>
    <cellStyle name="常规 4 4 19 2 3" xfId="11376"/>
    <cellStyle name="常规 4 4 24 3" xfId="11377"/>
    <cellStyle name="常规 4 4 19 3" xfId="11378"/>
    <cellStyle name="常规 4 4 24 4" xfId="11379"/>
    <cellStyle name="常规 4 4 19 4" xfId="11380"/>
    <cellStyle name="常规 4 4 24 5" xfId="11381"/>
    <cellStyle name="常规 4 4 19 5" xfId="11382"/>
    <cellStyle name="常规 4 4 2" xfId="11383"/>
    <cellStyle name="千位分隔 19 4" xfId="11384"/>
    <cellStyle name="常规 4 4 2 2" xfId="11385"/>
    <cellStyle name="常规 4 4 2 2 2" xfId="11386"/>
    <cellStyle name="常规 4 4 2 2 3" xfId="11387"/>
    <cellStyle name="常规 4 4 2 2 4" xfId="11388"/>
    <cellStyle name="千位分隔 19 5" xfId="11389"/>
    <cellStyle name="常规 4 4 2 3" xfId="11390"/>
    <cellStyle name="常规 4 4 2 4" xfId="11391"/>
    <cellStyle name="常规 4 4 2 5" xfId="11392"/>
    <cellStyle name="常规 4 4 30" xfId="11393"/>
    <cellStyle name="常规 4 4 25" xfId="11394"/>
    <cellStyle name="常规 4 4 25 2" xfId="11395"/>
    <cellStyle name="常规 4 4 25 3" xfId="11396"/>
    <cellStyle name="常规 4 4 31" xfId="11397"/>
    <cellStyle name="常规 4 4 26" xfId="11398"/>
    <cellStyle name="常规 4 4 26 2" xfId="11399"/>
    <cellStyle name="常规 4 4 26 3" xfId="11400"/>
    <cellStyle name="常规 4 4 26 4" xfId="11401"/>
    <cellStyle name="常规 4 4 26 5" xfId="11402"/>
    <cellStyle name="常规 4 4 32" xfId="11403"/>
    <cellStyle name="常规 4 4 27" xfId="11404"/>
    <cellStyle name="常规 4 4 27 2" xfId="11405"/>
    <cellStyle name="常规 4 4 27 2 2" xfId="11406"/>
    <cellStyle name="常规 4 4 27 2 3" xfId="11407"/>
    <cellStyle name="常规 4 4 27 3" xfId="11408"/>
    <cellStyle name="常规 4 4 27 4" xfId="11409"/>
    <cellStyle name="常规 4 4 27 5" xfId="11410"/>
    <cellStyle name="常规 4 4 28 2" xfId="11411"/>
    <cellStyle name="常规 4 4 28 2 2" xfId="11412"/>
    <cellStyle name="常规 4 4 28 2 3" xfId="11413"/>
    <cellStyle name="常规 4 4 28 3" xfId="11414"/>
    <cellStyle name="常规 4 4 28 4" xfId="11415"/>
    <cellStyle name="常规 4 4 28 5" xfId="11416"/>
    <cellStyle name="常规 4 4 29 2" xfId="11417"/>
    <cellStyle name="常规 4 4 29 3" xfId="11418"/>
    <cellStyle name="常规 4 4 3" xfId="11419"/>
    <cellStyle name="常规 4 4 3 2" xfId="11420"/>
    <cellStyle name="常规 4 4 3 2 3" xfId="11421"/>
    <cellStyle name="常规 4 4 3 3" xfId="11422"/>
    <cellStyle name="常规 4 4 3 4" xfId="11423"/>
    <cellStyle name="常规 4 4 3 5" xfId="11424"/>
    <cellStyle name="常规 4 4 4" xfId="11425"/>
    <cellStyle name="常规 4 4 4 2" xfId="11426"/>
    <cellStyle name="常规 4 4 4 2 2" xfId="11427"/>
    <cellStyle name="好_33甘肃" xfId="11428"/>
    <cellStyle name="常规 4 4 4 2 3" xfId="11429"/>
    <cellStyle name="常规 4 4 4 3" xfId="11430"/>
    <cellStyle name="常规 4 4 4 4" xfId="11431"/>
    <cellStyle name="常规 4 4 4 5" xfId="11432"/>
    <cellStyle name="常规 4 4 5" xfId="11433"/>
    <cellStyle name="常规 4 4 5 2" xfId="11434"/>
    <cellStyle name="常规 4 4 5 2 2" xfId="11435"/>
    <cellStyle name="常规 4 4 5 2 3" xfId="11436"/>
    <cellStyle name="常规 4 4 5 3" xfId="11437"/>
    <cellStyle name="常规 4 4 5 4" xfId="11438"/>
    <cellStyle name="常规 4 4 5 5" xfId="11439"/>
    <cellStyle name="常规 4 4 6" xfId="11440"/>
    <cellStyle name="常规 4 4 6 2" xfId="11441"/>
    <cellStyle name="常规 4 4 6 2 2" xfId="11442"/>
    <cellStyle name="常规 4 4 6 2 3" xfId="11443"/>
    <cellStyle name="常规 4 4 6 3" xfId="11444"/>
    <cellStyle name="常规 4 4 6 4" xfId="11445"/>
    <cellStyle name="常规 4 4 6 5" xfId="11446"/>
    <cellStyle name="常规 4 4 7" xfId="11447"/>
    <cellStyle name="常规 4 4 7 2" xfId="11448"/>
    <cellStyle name="常规 4 4 7 2 2" xfId="11449"/>
    <cellStyle name="常规 4 4 7 2 3" xfId="11450"/>
    <cellStyle name="常规 4 4 7 3" xfId="11451"/>
    <cellStyle name="常规 4 4 7 4" xfId="11452"/>
    <cellStyle name="常规 4 4 7 5" xfId="11453"/>
    <cellStyle name="常规 4 4 8" xfId="11454"/>
    <cellStyle name="常规 4 4 8 2" xfId="11455"/>
    <cellStyle name="好_00" xfId="11456"/>
    <cellStyle name="常规 4 4 8 2 2" xfId="11457"/>
    <cellStyle name="常规 4 4 8 2 3" xfId="11458"/>
    <cellStyle name="常规 4 4 8 3" xfId="11459"/>
    <cellStyle name="好_历城 2 2" xfId="11460"/>
    <cellStyle name="常规 4 4 8 4" xfId="11461"/>
    <cellStyle name="好_历城 2 3" xfId="11462"/>
    <cellStyle name="常规 4 4 8 5" xfId="11463"/>
    <cellStyle name="常规 4 4 9" xfId="11464"/>
    <cellStyle name="常规 4 4 9 2" xfId="11465"/>
    <cellStyle name="常规 4 4 9 2 2" xfId="11466"/>
    <cellStyle name="常规 4 4 9 2 3" xfId="11467"/>
    <cellStyle name="常规 4 4 9 3" xfId="11468"/>
    <cellStyle name="常规 4 4 9 4" xfId="11469"/>
    <cellStyle name="常规 4 4 9 5" xfId="11470"/>
    <cellStyle name="常规 4 50 2" xfId="11471"/>
    <cellStyle name="常规 4 45 2" xfId="11472"/>
    <cellStyle name="常规 4 50 2 2" xfId="11473"/>
    <cellStyle name="常规 4 45 2 2" xfId="11474"/>
    <cellStyle name="常规 4 50 2 3" xfId="11475"/>
    <cellStyle name="常规 4 45 2 3" xfId="11476"/>
    <cellStyle name="常规 4 50 3" xfId="11477"/>
    <cellStyle name="常规 4 45 3" xfId="11478"/>
    <cellStyle name="常规 4 50 4" xfId="11479"/>
    <cellStyle name="常规 4 45 4" xfId="11480"/>
    <cellStyle name="常规 4 50 5" xfId="11481"/>
    <cellStyle name="常规 4 45 5" xfId="11482"/>
    <cellStyle name="常规 4 51 2" xfId="11483"/>
    <cellStyle name="常规 4 46 2" xfId="11484"/>
    <cellStyle name="常规 4 51 2 2" xfId="11485"/>
    <cellStyle name="常规 4 46 2 2" xfId="11486"/>
    <cellStyle name="常规 4 51 2 3" xfId="11487"/>
    <cellStyle name="常规 4 46 2 3" xfId="11488"/>
    <cellStyle name="常规 4 51 3" xfId="11489"/>
    <cellStyle name="常规 4 46 3" xfId="11490"/>
    <cellStyle name="常规 4 51 4" xfId="11491"/>
    <cellStyle name="常规 4 46 4" xfId="11492"/>
    <cellStyle name="常规 4 51 5" xfId="11493"/>
    <cellStyle name="常规 4 46 5" xfId="11494"/>
    <cellStyle name="常规 4 52" xfId="11495"/>
    <cellStyle name="常规 4 47" xfId="11496"/>
    <cellStyle name="常规 4 52 2" xfId="11497"/>
    <cellStyle name="常规 4 47 2" xfId="11498"/>
    <cellStyle name="常规 4 52 2 2" xfId="11499"/>
    <cellStyle name="常规 4 47 2 2" xfId="11500"/>
    <cellStyle name="常规 4 52 2 3" xfId="11501"/>
    <cellStyle name="常规 4 47 2 3" xfId="11502"/>
    <cellStyle name="常规 4 52 3" xfId="11503"/>
    <cellStyle name="常规 4 47 3" xfId="11504"/>
    <cellStyle name="常规 4 52 4" xfId="11505"/>
    <cellStyle name="常规 4 47 4" xfId="11506"/>
    <cellStyle name="常规 4 52 5" xfId="11507"/>
    <cellStyle name="常规 4 47 5" xfId="11508"/>
    <cellStyle name="常规 4 53" xfId="11509"/>
    <cellStyle name="常规 4 48" xfId="11510"/>
    <cellStyle name="常规 4 53 2" xfId="11511"/>
    <cellStyle name="常规 4 48 2" xfId="11512"/>
    <cellStyle name="常规 4 53 2 2" xfId="11513"/>
    <cellStyle name="常规 4 48 2 2" xfId="11514"/>
    <cellStyle name="常规 4 53 2 3" xfId="11515"/>
    <cellStyle name="常规 4 48 2 3" xfId="11516"/>
    <cellStyle name="常规 4 53 3" xfId="11517"/>
    <cellStyle name="常规 4 48 3" xfId="11518"/>
    <cellStyle name="常规 4 53 4" xfId="11519"/>
    <cellStyle name="常规 4 48 4" xfId="11520"/>
    <cellStyle name="常规 4 53 5" xfId="11521"/>
    <cellStyle name="常规 4 48 5" xfId="11522"/>
    <cellStyle name="常规 4 54" xfId="11523"/>
    <cellStyle name="常规 4 49" xfId="11524"/>
    <cellStyle name="常规 4 54 2" xfId="11525"/>
    <cellStyle name="常规 4 49 2" xfId="11526"/>
    <cellStyle name="好_34青海 2 3" xfId="11527"/>
    <cellStyle name="常规 4 54 2 2" xfId="11528"/>
    <cellStyle name="常规 4 49 2 2" xfId="11529"/>
    <cellStyle name="常规 4 54 2 3" xfId="11530"/>
    <cellStyle name="常规 4 49 2 3" xfId="11531"/>
    <cellStyle name="常规 4 54 3" xfId="11532"/>
    <cellStyle name="常规 4 49 3" xfId="11533"/>
    <cellStyle name="常规 4 54 4" xfId="11534"/>
    <cellStyle name="常规 4 49 4" xfId="11535"/>
    <cellStyle name="常规 4 5 10" xfId="11536"/>
    <cellStyle name="常规 4 5 10 2" xfId="11537"/>
    <cellStyle name="常规 4 5 10 2 2" xfId="11538"/>
    <cellStyle name="常规 4 5 10 3" xfId="11539"/>
    <cellStyle name="常规 4 5 10 4" xfId="11540"/>
    <cellStyle name="常规 4 5 10 5" xfId="11541"/>
    <cellStyle name="常规 4 5 11" xfId="11542"/>
    <cellStyle name="常规 4 5 11 2" xfId="11543"/>
    <cellStyle name="常规 4 5 11 3" xfId="11544"/>
    <cellStyle name="常规 4 5 11 4" xfId="11545"/>
    <cellStyle name="常规 4 5 12" xfId="11546"/>
    <cellStyle name="常规 4 5 13" xfId="11547"/>
    <cellStyle name="常规 4 5 14" xfId="11548"/>
    <cellStyle name="注释 2" xfId="11549"/>
    <cellStyle name="常规 4 5 2 2 3" xfId="11550"/>
    <cellStyle name="常规 4 5 2 5" xfId="11551"/>
    <cellStyle name="常规 4 5 3 2 2" xfId="11552"/>
    <cellStyle name="常规 4 5 3 2 3" xfId="11553"/>
    <cellStyle name="常规 4 5 3 5" xfId="11554"/>
    <cellStyle name="常规 4 5 4 2" xfId="11555"/>
    <cellStyle name="常规 4 5 4 2 2" xfId="11556"/>
    <cellStyle name="常规 4 5 4 2 3" xfId="11557"/>
    <cellStyle name="常规 4 5 4 3" xfId="11558"/>
    <cellStyle name="常规 4 5 4 4" xfId="11559"/>
    <cellStyle name="常规 4 5 4 5" xfId="11560"/>
    <cellStyle name="常规 4 5 5 2" xfId="11561"/>
    <cellStyle name="常规 4 5 5 2 2" xfId="11562"/>
    <cellStyle name="常规 4 5 5 2 3" xfId="11563"/>
    <cellStyle name="常规 4 5 5 3" xfId="11564"/>
    <cellStyle name="常规 4 5 5 4" xfId="11565"/>
    <cellStyle name="常规 4 5 5 5" xfId="11566"/>
    <cellStyle name="常规 4 5 7" xfId="11567"/>
    <cellStyle name="常规 4 5 7 2" xfId="11568"/>
    <cellStyle name="常规 4 5 7 2 2" xfId="11569"/>
    <cellStyle name="常规 4 5 7 2 3" xfId="11570"/>
    <cellStyle name="常规 4 5 7 3" xfId="11571"/>
    <cellStyle name="常规 4 5 7 4" xfId="11572"/>
    <cellStyle name="常规 4 5 7 5" xfId="11573"/>
    <cellStyle name="常规 4 5 8" xfId="11574"/>
    <cellStyle name="常规 4 5 8 2" xfId="11575"/>
    <cellStyle name="常规 4 5 8 2 2" xfId="11576"/>
    <cellStyle name="常规 4 5 8 2 3" xfId="11577"/>
    <cellStyle name="常规 4 5 8 3" xfId="11578"/>
    <cellStyle name="常规 4 5 8 4" xfId="11579"/>
    <cellStyle name="常规 4 5 8 5" xfId="11580"/>
    <cellStyle name="常规 4 5 9" xfId="11581"/>
    <cellStyle name="常规 4 5 9 2" xfId="11582"/>
    <cellStyle name="常规 4 5 9 2 2" xfId="11583"/>
    <cellStyle name="常规 4 5 9 2 3" xfId="11584"/>
    <cellStyle name="常规 4 5 9 3" xfId="11585"/>
    <cellStyle name="常规 4 5 9 4" xfId="11586"/>
    <cellStyle name="常规 4 5 9 5" xfId="11587"/>
    <cellStyle name="常规 4 60" xfId="11588"/>
    <cellStyle name="常规 4 55" xfId="11589"/>
    <cellStyle name="常规 4 60 2" xfId="11590"/>
    <cellStyle name="常规 4 55 2" xfId="11591"/>
    <cellStyle name="常规 4 60 2 2" xfId="11592"/>
    <cellStyle name="常规 4 55 2 2" xfId="11593"/>
    <cellStyle name="常规 4 60 2 3" xfId="11594"/>
    <cellStyle name="常规 4 55 2 3" xfId="11595"/>
    <cellStyle name="常规 4 60 3" xfId="11596"/>
    <cellStyle name="常规 4 55 3" xfId="11597"/>
    <cellStyle name="常规 4 60 4" xfId="11598"/>
    <cellStyle name="常规 4 55 4" xfId="11599"/>
    <cellStyle name="常规 4 60 5" xfId="11600"/>
    <cellStyle name="常规 4 55 5" xfId="11601"/>
    <cellStyle name="常规 4 61 2" xfId="11602"/>
    <cellStyle name="常规 4 56 2" xfId="11603"/>
    <cellStyle name="常规 4 61 2 2" xfId="11604"/>
    <cellStyle name="常规 4 56 2 2" xfId="11605"/>
    <cellStyle name="常规 4 61 2 3" xfId="11606"/>
    <cellStyle name="常规 4 56 2 3" xfId="11607"/>
    <cellStyle name="常规 4 61 3" xfId="11608"/>
    <cellStyle name="常规 4 56 3" xfId="11609"/>
    <cellStyle name="常规 4 61 4" xfId="11610"/>
    <cellStyle name="常规 4 56 4" xfId="11611"/>
    <cellStyle name="常规 4 61 5" xfId="11612"/>
    <cellStyle name="常规 4 56 5" xfId="11613"/>
    <cellStyle name="常规 4 62 2" xfId="11614"/>
    <cellStyle name="常规 4 57 2" xfId="11615"/>
    <cellStyle name="常规 4 62 2 2" xfId="11616"/>
    <cellStyle name="常规 4 57 2 2" xfId="11617"/>
    <cellStyle name="常规 4 62 2 3" xfId="11618"/>
    <cellStyle name="常规 4 57 2 3" xfId="11619"/>
    <cellStyle name="常规 4 63" xfId="11620"/>
    <cellStyle name="常规 4 58" xfId="11621"/>
    <cellStyle name="常规 4 63 2" xfId="11622"/>
    <cellStyle name="常规 4 58 2" xfId="11623"/>
    <cellStyle name="常规 4 63 2 2" xfId="11624"/>
    <cellStyle name="常规 4 58 2 2" xfId="11625"/>
    <cellStyle name="常规 4 63 2 3" xfId="11626"/>
    <cellStyle name="常规 4 58 2 3" xfId="11627"/>
    <cellStyle name="常规 4 63 4" xfId="11628"/>
    <cellStyle name="常规 4 58 4" xfId="11629"/>
    <cellStyle name="常规 4 63 5" xfId="11630"/>
    <cellStyle name="常规 4 58 5" xfId="11631"/>
    <cellStyle name="常规 4 64 2" xfId="11632"/>
    <cellStyle name="常规 4 59 2" xfId="11633"/>
    <cellStyle name="常规 4 64 2 2" xfId="11634"/>
    <cellStyle name="常规 4 59 2 2" xfId="11635"/>
    <cellStyle name="常规 4 64 2 3" xfId="11636"/>
    <cellStyle name="常规 4 59 2 3" xfId="11637"/>
    <cellStyle name="常规 4 64 3" xfId="11638"/>
    <cellStyle name="常规 4 59 3" xfId="11639"/>
    <cellStyle name="常规 4 64 4" xfId="11640"/>
    <cellStyle name="常规 4 59 4" xfId="11641"/>
    <cellStyle name="常规 4 64 5" xfId="11642"/>
    <cellStyle name="常规 4 59 5" xfId="11643"/>
    <cellStyle name="常规 4 6 2 2" xfId="11644"/>
    <cellStyle name="常规 4 6 2 3" xfId="11645"/>
    <cellStyle name="常规 4 6 5" xfId="11646"/>
    <cellStyle name="常规 4 65 2" xfId="11647"/>
    <cellStyle name="常规 4 65 3" xfId="11648"/>
    <cellStyle name="常规 4 65 4" xfId="11649"/>
    <cellStyle name="好_目录 3" xfId="11650"/>
    <cellStyle name="常规 4 66 2" xfId="11651"/>
    <cellStyle name="好_目录 4" xfId="11652"/>
    <cellStyle name="好_StartUp" xfId="11653"/>
    <cellStyle name="常规 4 66 3" xfId="11654"/>
    <cellStyle name="常规 4 68 2" xfId="11655"/>
    <cellStyle name="常规 4 69" xfId="11656"/>
    <cellStyle name="常规 4 7 5" xfId="11657"/>
    <cellStyle name="常规 4 8 2 2" xfId="11658"/>
    <cellStyle name="常规 4 8 2 3" xfId="11659"/>
    <cellStyle name="常规 4 8 5" xfId="11660"/>
    <cellStyle name="常规 4 9 2 3" xfId="11661"/>
    <cellStyle name="好_天桥 4" xfId="11662"/>
    <cellStyle name="常规 4_！！省厅报表！！（后来变动1.8号定稿，表1，市本级减1亿，非税减400，凑整；表2动社保11.46进民生,增幅增加，其他支出再加2亿，,表8-栖霞基金支出编错,蓬莱、莱州，上年结余数错了，已修改）" xfId="11663"/>
    <cellStyle name="常规 50" xfId="11664"/>
    <cellStyle name="常规 45" xfId="11665"/>
    <cellStyle name="常规 50 2" xfId="11666"/>
    <cellStyle name="常规 45 2" xfId="11667"/>
    <cellStyle name="常规 50 2 2" xfId="11668"/>
    <cellStyle name="常规 45 2 2" xfId="11669"/>
    <cellStyle name="常规 50 3" xfId="11670"/>
    <cellStyle name="常规 45 3" xfId="11671"/>
    <cellStyle name="常规 50 5" xfId="11672"/>
    <cellStyle name="常规 45 5" xfId="11673"/>
    <cellStyle name="常规 51 2" xfId="11674"/>
    <cellStyle name="常规 46 2" xfId="11675"/>
    <cellStyle name="常规 51 2 2" xfId="11676"/>
    <cellStyle name="常规 46 2 2" xfId="11677"/>
    <cellStyle name="常规 51 2 3" xfId="11678"/>
    <cellStyle name="常规 46 2 3" xfId="11679"/>
    <cellStyle name="常规 51 3" xfId="11680"/>
    <cellStyle name="常规 46 3" xfId="11681"/>
    <cellStyle name="常规 51 4" xfId="11682"/>
    <cellStyle name="常规 46 4" xfId="11683"/>
    <cellStyle name="常规 51 5" xfId="11684"/>
    <cellStyle name="常规 46 5" xfId="11685"/>
    <cellStyle name="常规 52 2" xfId="11686"/>
    <cellStyle name="常规 47 2" xfId="11687"/>
    <cellStyle name="常规 52 3" xfId="11688"/>
    <cellStyle name="常规 47 3" xfId="11689"/>
    <cellStyle name="常规 6 3 2 3" xfId="11690"/>
    <cellStyle name="常规 53 2" xfId="11691"/>
    <cellStyle name="常规 48 2" xfId="11692"/>
    <cellStyle name="常规 53 2 2" xfId="11693"/>
    <cellStyle name="常规 48 2 2" xfId="11694"/>
    <cellStyle name="常规 53 2 3" xfId="11695"/>
    <cellStyle name="常规 48 2 3" xfId="11696"/>
    <cellStyle name="常规 6 3 2 4" xfId="11697"/>
    <cellStyle name="常规 53 3" xfId="11698"/>
    <cellStyle name="常规 48 3" xfId="11699"/>
    <cellStyle name="常规 6 3 2 5" xfId="11700"/>
    <cellStyle name="常规 53 4" xfId="11701"/>
    <cellStyle name="常规 48 4" xfId="11702"/>
    <cellStyle name="常规 53 5" xfId="11703"/>
    <cellStyle name="常规 48 5" xfId="11704"/>
    <cellStyle name="常规 54" xfId="11705"/>
    <cellStyle name="常规 49" xfId="11706"/>
    <cellStyle name="常规 6 3 3 3" xfId="11707"/>
    <cellStyle name="常规 54 2" xfId="11708"/>
    <cellStyle name="常规 49 2" xfId="11709"/>
    <cellStyle name="常规 54 2 2" xfId="11710"/>
    <cellStyle name="常规 49 2 2" xfId="11711"/>
    <cellStyle name="常规 54 2 3" xfId="11712"/>
    <cellStyle name="常规 49 2 3" xfId="11713"/>
    <cellStyle name="常规 6 3 3 4" xfId="11714"/>
    <cellStyle name="常规 54 3" xfId="11715"/>
    <cellStyle name="常规 49 3" xfId="11716"/>
    <cellStyle name="常规 54 4" xfId="11717"/>
    <cellStyle name="常规 49 4" xfId="11718"/>
    <cellStyle name="常规 54 5" xfId="11719"/>
    <cellStyle name="常规 49 5" xfId="11720"/>
    <cellStyle name="常规 5" xfId="11721"/>
    <cellStyle name="常规 5 10" xfId="11722"/>
    <cellStyle name="常规 5 10 2 2" xfId="11723"/>
    <cellStyle name="常规 5 10 3" xfId="11724"/>
    <cellStyle name="常规 5 10 4" xfId="11725"/>
    <cellStyle name="常规 5 10 5" xfId="11726"/>
    <cellStyle name="常规 5 11" xfId="11727"/>
    <cellStyle name="常规 5 11 2 2" xfId="11728"/>
    <cellStyle name="常规 5 11 2 3" xfId="11729"/>
    <cellStyle name="常规 5 11 3" xfId="11730"/>
    <cellStyle name="常规 5 11 4" xfId="11731"/>
    <cellStyle name="常规 5 11 5" xfId="11732"/>
    <cellStyle name="常规 5 12" xfId="11733"/>
    <cellStyle name="常规 5 12 2 2" xfId="11734"/>
    <cellStyle name="常规 5 12 2 3" xfId="11735"/>
    <cellStyle name="好_2014年菏泽市鄄城县人大预算 5" xfId="11736"/>
    <cellStyle name="常规 5 12 3" xfId="11737"/>
    <cellStyle name="常规 5 12 4" xfId="11738"/>
    <cellStyle name="常规 5 12 5" xfId="11739"/>
    <cellStyle name="常规 5 13" xfId="11740"/>
    <cellStyle name="好_表1_06烟台 4" xfId="11741"/>
    <cellStyle name="常规 5 13 2 2" xfId="11742"/>
    <cellStyle name="好_表1_06烟台 5" xfId="11743"/>
    <cellStyle name="常规 5 13 2 3" xfId="11744"/>
    <cellStyle name="常规 5 13 3" xfId="11745"/>
    <cellStyle name="常规 5 13 4" xfId="11746"/>
    <cellStyle name="常规 5 13 5" xfId="11747"/>
    <cellStyle name="常规 5 14" xfId="11748"/>
    <cellStyle name="常规 5 14 2 2" xfId="11749"/>
    <cellStyle name="常规 5 14 2 3" xfId="11750"/>
    <cellStyle name="常规 5 14 3" xfId="11751"/>
    <cellStyle name="常规 5 14 4" xfId="11752"/>
    <cellStyle name="常规 5 14 5" xfId="11753"/>
    <cellStyle name="常规 5 20" xfId="11754"/>
    <cellStyle name="常规 5 15" xfId="11755"/>
    <cellStyle name="常规 5 15 2 2" xfId="11756"/>
    <cellStyle name="常规 5 20 3" xfId="11757"/>
    <cellStyle name="常规 5 15 3" xfId="11758"/>
    <cellStyle name="常规 5 15 5" xfId="11759"/>
    <cellStyle name="常规 5 16 2 2" xfId="11760"/>
    <cellStyle name="常规 5 16 2 3" xfId="11761"/>
    <cellStyle name="常规 5 21 3" xfId="11762"/>
    <cellStyle name="常规 5 16 3" xfId="11763"/>
    <cellStyle name="常规 5 21 4" xfId="11764"/>
    <cellStyle name="常规 5 16 4" xfId="11765"/>
    <cellStyle name="常规 5 16 5" xfId="11766"/>
    <cellStyle name="常规 5 17 2 2" xfId="11767"/>
    <cellStyle name="常规 5 17 2 3" xfId="11768"/>
    <cellStyle name="常规 5 17 4" xfId="11769"/>
    <cellStyle name="常规 5 17 5" xfId="11770"/>
    <cellStyle name="常规 5 18 2 2" xfId="11771"/>
    <cellStyle name="常规 5 18 2 3" xfId="11772"/>
    <cellStyle name="常规 5 23 3" xfId="11773"/>
    <cellStyle name="常规 5 18 3" xfId="11774"/>
    <cellStyle name="好_2015年预算表格（牡丹区20150316）" xfId="11775"/>
    <cellStyle name="常规 5 18 4" xfId="11776"/>
    <cellStyle name="常规 5 18 5" xfId="11777"/>
    <cellStyle name="常规 5 24" xfId="11778"/>
    <cellStyle name="常规 5 19" xfId="11779"/>
    <cellStyle name="常规 5 19 2 2" xfId="11780"/>
    <cellStyle name="常规 5 19 2 3" xfId="11781"/>
    <cellStyle name="常规 5 24 3" xfId="11782"/>
    <cellStyle name="常规 5 19 3" xfId="11783"/>
    <cellStyle name="常规 5 19 4" xfId="11784"/>
    <cellStyle name="常规 5 19 5" xfId="11785"/>
    <cellStyle name="常规 5 2 10" xfId="11786"/>
    <cellStyle name="常规 5 2 10 2" xfId="11787"/>
    <cellStyle name="常规 5 2 10 2 2" xfId="11788"/>
    <cellStyle name="常规 5 2 10 2 3" xfId="11789"/>
    <cellStyle name="常规 5 2 10 3" xfId="11790"/>
    <cellStyle name="常规 5 2 10 4" xfId="11791"/>
    <cellStyle name="常规 5 2 10 5" xfId="11792"/>
    <cellStyle name="常规 5 2 11" xfId="11793"/>
    <cellStyle name="常规 5 2 11 2" xfId="11794"/>
    <cellStyle name="常规 5 2 11 2 2" xfId="11795"/>
    <cellStyle name="常规 5 2 11 2 3" xfId="11796"/>
    <cellStyle name="常规 5 2 11 3" xfId="11797"/>
    <cellStyle name="常规 5 2 11 4" xfId="11798"/>
    <cellStyle name="常规 5 2 11 5" xfId="11799"/>
    <cellStyle name="常规 5 2 12" xfId="11800"/>
    <cellStyle name="常规 5 2 12 2" xfId="11801"/>
    <cellStyle name="常规 5 2 12 2 2" xfId="11802"/>
    <cellStyle name="常规 5 2 12 2 3" xfId="11803"/>
    <cellStyle name="常规 5 2 12 3" xfId="11804"/>
    <cellStyle name="常规 5 2 12 4" xfId="11805"/>
    <cellStyle name="常规 5 2 12 5" xfId="11806"/>
    <cellStyle name="常规 5 2 13" xfId="11807"/>
    <cellStyle name="常规 5 2 13 2" xfId="11808"/>
    <cellStyle name="常规 5 2 13 2 2" xfId="11809"/>
    <cellStyle name="常规 5 2 13 2 3" xfId="11810"/>
    <cellStyle name="常规 5 2 13 3" xfId="11811"/>
    <cellStyle name="常规 5 2 13 4" xfId="11812"/>
    <cellStyle name="常规 5 2 13 5" xfId="11813"/>
    <cellStyle name="常规 5 2 14" xfId="11814"/>
    <cellStyle name="常规 5 2 14 2" xfId="11815"/>
    <cellStyle name="常规 5 2 14 2 2" xfId="11816"/>
    <cellStyle name="常规 5 2 14 2 3" xfId="11817"/>
    <cellStyle name="常规 5 2 14 3" xfId="11818"/>
    <cellStyle name="常规 5 2 14 4" xfId="11819"/>
    <cellStyle name="常规 5 2 14 5" xfId="11820"/>
    <cellStyle name="常规 5 2 20" xfId="11821"/>
    <cellStyle name="常规 5 2 15" xfId="11822"/>
    <cellStyle name="常规 5 2 15 2" xfId="11823"/>
    <cellStyle name="常规 5 2 15 2 2" xfId="11824"/>
    <cellStyle name="常规 5 2 15 2 3" xfId="11825"/>
    <cellStyle name="常规 5 2 15 3" xfId="11826"/>
    <cellStyle name="常规 5 2 15 4" xfId="11827"/>
    <cellStyle name="常规 5 2 15 5" xfId="11828"/>
    <cellStyle name="常规 5 2 21" xfId="11829"/>
    <cellStyle name="常规 5 2 16" xfId="11830"/>
    <cellStyle name="常规 5 2 16 2" xfId="11831"/>
    <cellStyle name="常规 5 2 16 2 2" xfId="11832"/>
    <cellStyle name="常规 5 2 16 2 3" xfId="11833"/>
    <cellStyle name="常规 5 2 16 3" xfId="11834"/>
    <cellStyle name="常规 5 2 16 4" xfId="11835"/>
    <cellStyle name="常规 5 2 17" xfId="11836"/>
    <cellStyle name="好_表10_03淄博 4" xfId="11837"/>
    <cellStyle name="常规 5 2 17 2" xfId="11838"/>
    <cellStyle name="常规 5 2 17 2 2" xfId="11839"/>
    <cellStyle name="常规 5 2 17 2 3" xfId="11840"/>
    <cellStyle name="常规 5 2 17 4" xfId="11841"/>
    <cellStyle name="常规 5 2 17 5" xfId="11842"/>
    <cellStyle name="常规 5 2 18" xfId="11843"/>
    <cellStyle name="常规 5 2 18 2" xfId="11844"/>
    <cellStyle name="常规 5 2 18 3" xfId="11845"/>
    <cellStyle name="常规 5 2 18 4" xfId="11846"/>
    <cellStyle name="常规 5 2 19" xfId="11847"/>
    <cellStyle name="常规 5 2 2 10" xfId="11848"/>
    <cellStyle name="常规 5 2 2 10 2" xfId="11849"/>
    <cellStyle name="常规 5 2 2 10 2 2" xfId="11850"/>
    <cellStyle name="常规 5 2 2 10 2 3" xfId="11851"/>
    <cellStyle name="常规 5 2 2 10 3" xfId="11852"/>
    <cellStyle name="常规 5 2 2 10 4" xfId="11853"/>
    <cellStyle name="常规 5 2 2 10 5" xfId="11854"/>
    <cellStyle name="常规 5 2 2 11" xfId="11855"/>
    <cellStyle name="常规 5 2 2 11 2" xfId="11856"/>
    <cellStyle name="常规 5 2 2 11 2 2" xfId="11857"/>
    <cellStyle name="常规 5 2 2 11 2 3" xfId="11858"/>
    <cellStyle name="常规 5 2 2 11 3" xfId="11859"/>
    <cellStyle name="常规 5 2 2 11 4" xfId="11860"/>
    <cellStyle name="常规 5 2 2 11 5" xfId="11861"/>
    <cellStyle name="常规 5 2 2 12" xfId="11862"/>
    <cellStyle name="常规 5 2 2 12 2" xfId="11863"/>
    <cellStyle name="常规 5 2 2 12 2 2" xfId="11864"/>
    <cellStyle name="常规 5 2 2 12 2 3" xfId="11865"/>
    <cellStyle name="常规 5 2 2 12 3" xfId="11866"/>
    <cellStyle name="常规 5 2 2 12 4" xfId="11867"/>
    <cellStyle name="常规 5 2 2 12 5" xfId="11868"/>
    <cellStyle name="常规 5 2 2 13" xfId="11869"/>
    <cellStyle name="常规 5 2 2 13 2" xfId="11870"/>
    <cellStyle name="常规 5 2 2 13 2 2" xfId="11871"/>
    <cellStyle name="常规 5 2 2 13 2 3" xfId="11872"/>
    <cellStyle name="常规 5 2 2 13 5" xfId="11873"/>
    <cellStyle name="常规 5 2 2 14" xfId="11874"/>
    <cellStyle name="常规 5 2 2 14 5" xfId="11875"/>
    <cellStyle name="常规 5 2 2 20" xfId="11876"/>
    <cellStyle name="常规 5 2 2 15" xfId="11877"/>
    <cellStyle name="常规 5 2 2 15 2" xfId="11878"/>
    <cellStyle name="常规 5 2 2 15 2 2" xfId="11879"/>
    <cellStyle name="常规 5 2 2 15 2 3" xfId="11880"/>
    <cellStyle name="常规 5 2 2 15 3" xfId="11881"/>
    <cellStyle name="常规 5 2 2 15 4" xfId="11882"/>
    <cellStyle name="常规 5 2 2 15 5" xfId="11883"/>
    <cellStyle name="常规 5 2 2 16" xfId="11884"/>
    <cellStyle name="常规 5 2 2 16 2" xfId="11885"/>
    <cellStyle name="常规 5 2 2 16 2 3" xfId="11886"/>
    <cellStyle name="常规 5 2 2 16 3" xfId="11887"/>
    <cellStyle name="常规 5 2 2 16 4" xfId="11888"/>
    <cellStyle name="常规 5 2 2 16 5" xfId="11889"/>
    <cellStyle name="常规 5 2 2 17" xfId="11890"/>
    <cellStyle name="常规 5 2 2 17 2" xfId="11891"/>
    <cellStyle name="常规 5 2 2 17 3" xfId="11892"/>
    <cellStyle name="常规 5 2 2 17 4" xfId="11893"/>
    <cellStyle name="常规 5 2 2 18" xfId="11894"/>
    <cellStyle name="常规 5 2 2 19" xfId="11895"/>
    <cellStyle name="常规 5 2 2 2" xfId="11896"/>
    <cellStyle name="常规 5 2 2 2 2" xfId="11897"/>
    <cellStyle name="常规 5 4 2 4" xfId="11898"/>
    <cellStyle name="常规 5 2 2 2 2 2" xfId="11899"/>
    <cellStyle name="常规 5 2 2 2 2 3" xfId="11900"/>
    <cellStyle name="常规 5 2 2 2 2 4" xfId="11901"/>
    <cellStyle name="常规 5 2 2 2 3" xfId="11902"/>
    <cellStyle name="常规 5 2 2 2 4" xfId="11903"/>
    <cellStyle name="常规 5 2 2 2 5" xfId="11904"/>
    <cellStyle name="常规 5 2 2 3" xfId="11905"/>
    <cellStyle name="常规 5 2 2 3 2" xfId="11906"/>
    <cellStyle name="常规 5 5 2 4" xfId="11907"/>
    <cellStyle name="常规 5 2 2 3 2 2" xfId="11908"/>
    <cellStyle name="常规 5 2 2 3 2 3" xfId="11909"/>
    <cellStyle name="常规 5 2 2 3 3" xfId="11910"/>
    <cellStyle name="常规 5 2 2 3 4" xfId="11911"/>
    <cellStyle name="常规 5 2 2 4 4" xfId="11912"/>
    <cellStyle name="常规 5 2 2 4 5" xfId="11913"/>
    <cellStyle name="常规 5 2 2 6 2 3" xfId="11914"/>
    <cellStyle name="常规 5 2 2 6 3" xfId="11915"/>
    <cellStyle name="常规 5 2 2 6 4" xfId="11916"/>
    <cellStyle name="常规 5 2 2 6 5" xfId="11917"/>
    <cellStyle name="常规 5 2 2 7 2" xfId="11918"/>
    <cellStyle name="常规 5 2 2 7 2 2" xfId="11919"/>
    <cellStyle name="常规 5 2 2 7 2 3" xfId="11920"/>
    <cellStyle name="常规 5 2 2 7 3" xfId="11921"/>
    <cellStyle name="好_2015年菏泽市鄄城县人大预算 2" xfId="11922"/>
    <cellStyle name="常规 5 2 2 7 5" xfId="11923"/>
    <cellStyle name="常规 5 2 2 8" xfId="11924"/>
    <cellStyle name="常规 5 2 2 8 2" xfId="11925"/>
    <cellStyle name="常规 5 2 2 8 2 2" xfId="11926"/>
    <cellStyle name="常规 5 2 2 8 2 3" xfId="11927"/>
    <cellStyle name="常规 5 2 2 8 3" xfId="11928"/>
    <cellStyle name="常规 5 2 2 8 4" xfId="11929"/>
    <cellStyle name="常规 5 2 2 8 5" xfId="11930"/>
    <cellStyle name="常规 5 2 2 9" xfId="11931"/>
    <cellStyle name="常规 5 2 2 9 2" xfId="11932"/>
    <cellStyle name="常规 5 2 2 9 2 2" xfId="11933"/>
    <cellStyle name="常规 5 2 2 9 2 3" xfId="11934"/>
    <cellStyle name="常规 5 2 2 9 3" xfId="11935"/>
    <cellStyle name="常规 5 2 2 9 4" xfId="11936"/>
    <cellStyle name="常规 5 2 2 9 5" xfId="11937"/>
    <cellStyle name="常规 5 2 3 2 2" xfId="11938"/>
    <cellStyle name="常规 5 2 3 2 3" xfId="11939"/>
    <cellStyle name="常规 5 2 3 2 4" xfId="11940"/>
    <cellStyle name="常规 5 2 3 3" xfId="11941"/>
    <cellStyle name="常规 5 2 4" xfId="11942"/>
    <cellStyle name="常规 5 2 4 2" xfId="11943"/>
    <cellStyle name="好_2015年菏泽市高新区人大预算 4" xfId="11944"/>
    <cellStyle name="常规 5 2 4 2 3" xfId="11945"/>
    <cellStyle name="好_2015年菏泽市高新区人大预算 5" xfId="11946"/>
    <cellStyle name="常规 5 2 4 2 4" xfId="11947"/>
    <cellStyle name="常规 5 2 4 3" xfId="11948"/>
    <cellStyle name="常规 5 2 5 2" xfId="11949"/>
    <cellStyle name="常规 5 2 5 2 2" xfId="11950"/>
    <cellStyle name="常规 5 2 5 2 3" xfId="11951"/>
    <cellStyle name="常规 5 2 5 3" xfId="11952"/>
    <cellStyle name="常规 5 2 6" xfId="11953"/>
    <cellStyle name="常规 5 2 6 2" xfId="11954"/>
    <cellStyle name="常规 5 2 6 2 2" xfId="11955"/>
    <cellStyle name="常规 5 2 6 2 3" xfId="11956"/>
    <cellStyle name="常规 5 2 6 3" xfId="11957"/>
    <cellStyle name="常规 5 2 7" xfId="11958"/>
    <cellStyle name="常规 5 2 7 2" xfId="11959"/>
    <cellStyle name="常规 5 2 7 2 2" xfId="11960"/>
    <cellStyle name="常规 5 2 7 2 3" xfId="11961"/>
    <cellStyle name="常规 5 2 7 3" xfId="11962"/>
    <cellStyle name="常规 5 2 8" xfId="11963"/>
    <cellStyle name="常规 5 2 8 2" xfId="11964"/>
    <cellStyle name="常规 5 2 8 2 2" xfId="11965"/>
    <cellStyle name="常规 5 2 8 2 3" xfId="11966"/>
    <cellStyle name="常规 5 2 8 3" xfId="11967"/>
    <cellStyle name="常规 5 2 9" xfId="11968"/>
    <cellStyle name="常规 5 2 9 2" xfId="11969"/>
    <cellStyle name="常规 5 2 9 2 2" xfId="11970"/>
    <cellStyle name="常规 5 2 9 2 3" xfId="11971"/>
    <cellStyle name="常规 5 2 9 3" xfId="11972"/>
    <cellStyle name="常规 5 25" xfId="11973"/>
    <cellStyle name="常规 5 26" xfId="11974"/>
    <cellStyle name="常规 5 27" xfId="11975"/>
    <cellStyle name="常规 5 3 2 2" xfId="11976"/>
    <cellStyle name="常规 5 3 2 3" xfId="11977"/>
    <cellStyle name="好_27重庆_3-2015年人代会预算表格（拟向预工委汇报） 2 2" xfId="11978"/>
    <cellStyle name="常规 5 3 3" xfId="11979"/>
    <cellStyle name="常规 5 3 3 2" xfId="11980"/>
    <cellStyle name="常规 5 3 3 3" xfId="11981"/>
    <cellStyle name="好_27重庆_3-2015年人代会预算表格（拟向预工委汇报） 2 3" xfId="11982"/>
    <cellStyle name="常规 5 3 4" xfId="11983"/>
    <cellStyle name="常规 5 3 5" xfId="11984"/>
    <cellStyle name="常规 5 3 6" xfId="11985"/>
    <cellStyle name="常规 5 4 2 2" xfId="11986"/>
    <cellStyle name="常规 5 4 2 3" xfId="11987"/>
    <cellStyle name="常规 5 4 3" xfId="11988"/>
    <cellStyle name="好_表间审核公式_07潍坊 2 2" xfId="11989"/>
    <cellStyle name="常规 5 4 4" xfId="11990"/>
    <cellStyle name="好_表间审核公式_07潍坊 2 3" xfId="11991"/>
    <cellStyle name="常规 5 4 5" xfId="11992"/>
    <cellStyle name="常规 5 5 2 2" xfId="11993"/>
    <cellStyle name="常规 5 5 2 3" xfId="11994"/>
    <cellStyle name="常规 5 5 4" xfId="11995"/>
    <cellStyle name="常规 5 5 5" xfId="11996"/>
    <cellStyle name="常规 5 6 2 2" xfId="11997"/>
    <cellStyle name="好_2015年菏泽市定陶县人大预算 5" xfId="11998"/>
    <cellStyle name="常规 5 6 3" xfId="11999"/>
    <cellStyle name="常规 5 6 4" xfId="12000"/>
    <cellStyle name="常规 5 6 5" xfId="12001"/>
    <cellStyle name="好_07临沂_3-2015年人代会预算表格（拟向预工委汇报） 2 3" xfId="12002"/>
    <cellStyle name="常规 5 8 2 2" xfId="12003"/>
    <cellStyle name="常规 5 8 3" xfId="12004"/>
    <cellStyle name="常规 5 9 2 2" xfId="12005"/>
    <cellStyle name="常规 5 9 2 3" xfId="12006"/>
    <cellStyle name="常规 5 9 3" xfId="12007"/>
    <cellStyle name="常规 5 9 4" xfId="12008"/>
    <cellStyle name="常规 5 9 5" xfId="12009"/>
    <cellStyle name="常规 60" xfId="12010"/>
    <cellStyle name="常规 55" xfId="12011"/>
    <cellStyle name="常规 60 2" xfId="12012"/>
    <cellStyle name="常规 55 2" xfId="12013"/>
    <cellStyle name="常规 60 2 2" xfId="12014"/>
    <cellStyle name="常规 55 2 2" xfId="12015"/>
    <cellStyle name="常规 60 2 3" xfId="12016"/>
    <cellStyle name="常规 55 2 3" xfId="12017"/>
    <cellStyle name="常规 60 3" xfId="12018"/>
    <cellStyle name="常规 55 3" xfId="12019"/>
    <cellStyle name="常规 60 4" xfId="12020"/>
    <cellStyle name="常规 55 4" xfId="12021"/>
    <cellStyle name="常规 60 5" xfId="12022"/>
    <cellStyle name="常规 55 5" xfId="12023"/>
    <cellStyle name="好_槐荫" xfId="12024"/>
    <cellStyle name="常规 61" xfId="12025"/>
    <cellStyle name="常规 56" xfId="12026"/>
    <cellStyle name="好_槐荫 2" xfId="12027"/>
    <cellStyle name="常规 61 2" xfId="12028"/>
    <cellStyle name="常规 56 2" xfId="12029"/>
    <cellStyle name="好_槐荫 2 2" xfId="12030"/>
    <cellStyle name="常规 61 2 2" xfId="12031"/>
    <cellStyle name="常规 56 2 2" xfId="12032"/>
    <cellStyle name="好_槐荫 2 3" xfId="12033"/>
    <cellStyle name="常规 61 2 3" xfId="12034"/>
    <cellStyle name="常规 56 2 3" xfId="12035"/>
    <cellStyle name="好_槐荫 3" xfId="12036"/>
    <cellStyle name="常规 61 3" xfId="12037"/>
    <cellStyle name="常规 56 3" xfId="12038"/>
    <cellStyle name="好_槐荫 4" xfId="12039"/>
    <cellStyle name="常规 61 4" xfId="12040"/>
    <cellStyle name="常规 56 4" xfId="12041"/>
    <cellStyle name="好_槐荫 5" xfId="12042"/>
    <cellStyle name="常规 61 5" xfId="12043"/>
    <cellStyle name="常规 56 5" xfId="12044"/>
    <cellStyle name="常规 62" xfId="12045"/>
    <cellStyle name="常规 57" xfId="12046"/>
    <cellStyle name="常规 62 2" xfId="12047"/>
    <cellStyle name="常规 57 2" xfId="12048"/>
    <cellStyle name="常规 62 2 3" xfId="12049"/>
    <cellStyle name="常规 57 2 3" xfId="12050"/>
    <cellStyle name="常规 62 3" xfId="12051"/>
    <cellStyle name="常规 57 3" xfId="12052"/>
    <cellStyle name="常规 62 5" xfId="12053"/>
    <cellStyle name="常规 57 5" xfId="12054"/>
    <cellStyle name="常规 63" xfId="12055"/>
    <cellStyle name="常规 58" xfId="12056"/>
    <cellStyle name="常规 63 2" xfId="12057"/>
    <cellStyle name="常规 58 2" xfId="12058"/>
    <cellStyle name="常规 63 2 2" xfId="12059"/>
    <cellStyle name="常规 58 2 2" xfId="12060"/>
    <cellStyle name="常规 63 3" xfId="12061"/>
    <cellStyle name="常规 58 3" xfId="12062"/>
    <cellStyle name="常规 63 4" xfId="12063"/>
    <cellStyle name="常规 58 4" xfId="12064"/>
    <cellStyle name="常规 63 5" xfId="12065"/>
    <cellStyle name="常规 58 5" xfId="12066"/>
    <cellStyle name="常规 64" xfId="12067"/>
    <cellStyle name="常规 59" xfId="12068"/>
    <cellStyle name="常规 64 2" xfId="12069"/>
    <cellStyle name="常规 59 2" xfId="12070"/>
    <cellStyle name="常规 64 2 2" xfId="12071"/>
    <cellStyle name="常规 59 2 2" xfId="12072"/>
    <cellStyle name="常规 64 2 3" xfId="12073"/>
    <cellStyle name="常规 59 2 3" xfId="12074"/>
    <cellStyle name="常规 64 3" xfId="12075"/>
    <cellStyle name="常规 59 3" xfId="12076"/>
    <cellStyle name="常规 64 4" xfId="12077"/>
    <cellStyle name="常规 59 4" xfId="12078"/>
    <cellStyle name="常规 64 5" xfId="12079"/>
    <cellStyle name="常规 59 5" xfId="12080"/>
    <cellStyle name="常规 6" xfId="12081"/>
    <cellStyle name="常规 6 10" xfId="12082"/>
    <cellStyle name="常规 6 11" xfId="12083"/>
    <cellStyle name="常规 6 12" xfId="12084"/>
    <cellStyle name="常规 6 13" xfId="12085"/>
    <cellStyle name="常规 6 2" xfId="12086"/>
    <cellStyle name="常规 6 2 2" xfId="12087"/>
    <cellStyle name="常规 6 2 3" xfId="12088"/>
    <cellStyle name="常规 6 2 4" xfId="12089"/>
    <cellStyle name="常规 6 2 4 2" xfId="12090"/>
    <cellStyle name="常规 6 2 5" xfId="12091"/>
    <cellStyle name="常规 6 2 6" xfId="12092"/>
    <cellStyle name="常规 6 2 7" xfId="12093"/>
    <cellStyle name="常规 6 2_龙口修改15" xfId="12094"/>
    <cellStyle name="常规 6 3" xfId="12095"/>
    <cellStyle name="常规 6 3 2" xfId="12096"/>
    <cellStyle name="常规 6 3 2 2" xfId="12097"/>
    <cellStyle name="常规 6 3 2 2 2" xfId="12098"/>
    <cellStyle name="常规 6 3 2 2 3" xfId="12099"/>
    <cellStyle name="常规 6 3 2 2 4" xfId="12100"/>
    <cellStyle name="常规 6 3 3" xfId="12101"/>
    <cellStyle name="常规 6 3 3 2" xfId="12102"/>
    <cellStyle name="常规 6 3 4" xfId="12103"/>
    <cellStyle name="常规 6 3 5" xfId="12104"/>
    <cellStyle name="常规 6 3 6" xfId="12105"/>
    <cellStyle name="常规 6 3_06烟台" xfId="12106"/>
    <cellStyle name="常规 6 4" xfId="12107"/>
    <cellStyle name="好_33甘肃 3" xfId="12108"/>
    <cellStyle name="常规 6 4 2" xfId="12109"/>
    <cellStyle name="常规 6 4 2 2" xfId="12110"/>
    <cellStyle name="常规 98 2" xfId="12111"/>
    <cellStyle name="常规 6 4 2 3" xfId="12112"/>
    <cellStyle name="常规 98 3" xfId="12113"/>
    <cellStyle name="常规 6 4 2 4" xfId="12114"/>
    <cellStyle name="好_33甘肃 4" xfId="12115"/>
    <cellStyle name="常规 6 4 3" xfId="12116"/>
    <cellStyle name="好_33甘肃 5" xfId="12117"/>
    <cellStyle name="常规 6 4 4" xfId="12118"/>
    <cellStyle name="常规 6 4 5" xfId="12119"/>
    <cellStyle name="常规 6 5" xfId="12120"/>
    <cellStyle name="常规 6 5 2" xfId="12121"/>
    <cellStyle name="常规 6 5 3" xfId="12122"/>
    <cellStyle name="常规 6 5 4" xfId="12123"/>
    <cellStyle name="常规 6 6" xfId="12124"/>
    <cellStyle name="常规 6 6 2" xfId="12125"/>
    <cellStyle name="常规 6 6 3" xfId="12126"/>
    <cellStyle name="常规 6 6 4" xfId="12127"/>
    <cellStyle name="常规 6 7" xfId="12128"/>
    <cellStyle name="数字 4" xfId="12129"/>
    <cellStyle name="常规 6 7 2" xfId="12130"/>
    <cellStyle name="数字 5" xfId="12131"/>
    <cellStyle name="常规 6 7 3" xfId="12132"/>
    <cellStyle name="常规 6 8 3" xfId="12133"/>
    <cellStyle name="常规 6_06烟台" xfId="12134"/>
    <cellStyle name="常规 70 2" xfId="12135"/>
    <cellStyle name="常规 65 2" xfId="12136"/>
    <cellStyle name="常规 70 2 2" xfId="12137"/>
    <cellStyle name="常规 65 2 2" xfId="12138"/>
    <cellStyle name="常规 70 2 3" xfId="12139"/>
    <cellStyle name="常规 65 2 3" xfId="12140"/>
    <cellStyle name="常规 70 3" xfId="12141"/>
    <cellStyle name="常规 65 3" xfId="12142"/>
    <cellStyle name="常规 70 4" xfId="12143"/>
    <cellStyle name="常规 65 4" xfId="12144"/>
    <cellStyle name="常规 70 5" xfId="12145"/>
    <cellStyle name="常规 65 5" xfId="12146"/>
    <cellStyle name="常规 71 2" xfId="12147"/>
    <cellStyle name="常规 66 2" xfId="12148"/>
    <cellStyle name="常规 71 2 2" xfId="12149"/>
    <cellStyle name="常规 66 2 2" xfId="12150"/>
    <cellStyle name="常规 66 2 2 2" xfId="12151"/>
    <cellStyle name="常规 66 2 2 3" xfId="12152"/>
    <cellStyle name="常规 71 2 3" xfId="12153"/>
    <cellStyle name="常规 66 2 3" xfId="12154"/>
    <cellStyle name="常规 66 2 4" xfId="12155"/>
    <cellStyle name="常规 66 2 5" xfId="12156"/>
    <cellStyle name="常规 71 3" xfId="12157"/>
    <cellStyle name="常规 66 3" xfId="12158"/>
    <cellStyle name="警告文本 2 4" xfId="12159"/>
    <cellStyle name="常规 66 3 2" xfId="12160"/>
    <cellStyle name="警告文本 2 5" xfId="12161"/>
    <cellStyle name="常规 66 3 3" xfId="12162"/>
    <cellStyle name="常规 71 4" xfId="12163"/>
    <cellStyle name="常规 66 4" xfId="12164"/>
    <cellStyle name="常规 71 5" xfId="12165"/>
    <cellStyle name="常规 66 5" xfId="12166"/>
    <cellStyle name="常规 66_06烟台" xfId="12167"/>
    <cellStyle name="好_表6_06烟台 5" xfId="12168"/>
    <cellStyle name="常规 72 2" xfId="12169"/>
    <cellStyle name="常规 67 2" xfId="12170"/>
    <cellStyle name="常规 72 2 3" xfId="12171"/>
    <cellStyle name="常规 67 2 3" xfId="12172"/>
    <cellStyle name="常规 72 5" xfId="12173"/>
    <cellStyle name="常规 67 5" xfId="12174"/>
    <cellStyle name="常规 73" xfId="12175"/>
    <cellStyle name="常规 68" xfId="12176"/>
    <cellStyle name="常规 73 2" xfId="12177"/>
    <cellStyle name="常规 68 2" xfId="12178"/>
    <cellStyle name="常规 73 2 2" xfId="12179"/>
    <cellStyle name="常规 68 2 2" xfId="12180"/>
    <cellStyle name="常规 68 2 2 2" xfId="12181"/>
    <cellStyle name="好_10月月报大表_2014年省本级支出预算执行情况表（同口径，12月31日定稿）" xfId="12182"/>
    <cellStyle name="常规 68 2 2 3" xfId="12183"/>
    <cellStyle name="好_★2014年海阳市财政预算收支安排草案_龙口修改15" xfId="12184"/>
    <cellStyle name="常规 73 3" xfId="12185"/>
    <cellStyle name="常规 68 3" xfId="12186"/>
    <cellStyle name="好_★2014年海阳市财政预算收支安排草案_龙口修改15 2" xfId="12187"/>
    <cellStyle name="常规 68 3 2" xfId="12188"/>
    <cellStyle name="常规 73 4" xfId="12189"/>
    <cellStyle name="常规 68 4" xfId="12190"/>
    <cellStyle name="常规 73 5" xfId="12191"/>
    <cellStyle name="常规 68 5" xfId="12192"/>
    <cellStyle name="常规 68_06烟台" xfId="12193"/>
    <cellStyle name="常规 74" xfId="12194"/>
    <cellStyle name="常规 69" xfId="12195"/>
    <cellStyle name="常规 74 2" xfId="12196"/>
    <cellStyle name="常规 69 2" xfId="12197"/>
    <cellStyle name="常规 74 2 2" xfId="12198"/>
    <cellStyle name="常规 69 2 2" xfId="12199"/>
    <cellStyle name="好_表6_青岛市2015年地方预算报表（报财政部）" xfId="12200"/>
    <cellStyle name="常规 74 2 3" xfId="12201"/>
    <cellStyle name="常规 69 2 3" xfId="12202"/>
    <cellStyle name="常规 74 3" xfId="12203"/>
    <cellStyle name="常规 69 3" xfId="12204"/>
    <cellStyle name="常规 74 4" xfId="12205"/>
    <cellStyle name="常规 69 4" xfId="12206"/>
    <cellStyle name="常规 74 5" xfId="12207"/>
    <cellStyle name="常规 69 5" xfId="12208"/>
    <cellStyle name="常规 7" xfId="12209"/>
    <cellStyle name="常规 7 10 3" xfId="12210"/>
    <cellStyle name="常规 7 12" xfId="12211"/>
    <cellStyle name="常规 7 14" xfId="12212"/>
    <cellStyle name="常规 7 2" xfId="12213"/>
    <cellStyle name="常规 7 2 2" xfId="12214"/>
    <cellStyle name="常规 7 2 2 2" xfId="12215"/>
    <cellStyle name="常规 7 2 2 2 3" xfId="12216"/>
    <cellStyle name="常规 7 2 2 3" xfId="12217"/>
    <cellStyle name="常规 7 2 2 4" xfId="12218"/>
    <cellStyle name="常规 7 2 2 5" xfId="12219"/>
    <cellStyle name="常规 7 2 3" xfId="12220"/>
    <cellStyle name="常规 7 2 3 3" xfId="12221"/>
    <cellStyle name="常规 7 2 3 4" xfId="12222"/>
    <cellStyle name="常规 7 2 4" xfId="12223"/>
    <cellStyle name="常规 7 2 5" xfId="12224"/>
    <cellStyle name="常规 7 2 6" xfId="12225"/>
    <cellStyle name="常规 7 3" xfId="12226"/>
    <cellStyle name="常规 7 3 2" xfId="12227"/>
    <cellStyle name="常规 7 3 2 2" xfId="12228"/>
    <cellStyle name="常规 7 3 2 3" xfId="12229"/>
    <cellStyle name="常规 7 3 3" xfId="12230"/>
    <cellStyle name="常规 7 3 4" xfId="12231"/>
    <cellStyle name="常规 7 3 5" xfId="12232"/>
    <cellStyle name="常规 7 4" xfId="12233"/>
    <cellStyle name="常规 7 4 2" xfId="12234"/>
    <cellStyle name="常规 7 4 3" xfId="12235"/>
    <cellStyle name="常规 7 4 4" xfId="12236"/>
    <cellStyle name="常规 7 5" xfId="12237"/>
    <cellStyle name="常规 7 5 2" xfId="12238"/>
    <cellStyle name="常规 7 5 3" xfId="12239"/>
    <cellStyle name="常规 7 6" xfId="12240"/>
    <cellStyle name="常规 7 6 2" xfId="12241"/>
    <cellStyle name="常规 7 6 3" xfId="12242"/>
    <cellStyle name="常规 7 7" xfId="12243"/>
    <cellStyle name="常规 7 7 2" xfId="12244"/>
    <cellStyle name="常规 7 7 3" xfId="12245"/>
    <cellStyle name="常规 7 8" xfId="12246"/>
    <cellStyle name="常规 7 8 2" xfId="12247"/>
    <cellStyle name="常规 7 8 3" xfId="12248"/>
    <cellStyle name="常规 7 9" xfId="12249"/>
    <cellStyle name="常规 7 9 2" xfId="12250"/>
    <cellStyle name="常规 7 9 3" xfId="12251"/>
    <cellStyle name="常规 80" xfId="12252"/>
    <cellStyle name="常规 75" xfId="12253"/>
    <cellStyle name="常规 80 2" xfId="12254"/>
    <cellStyle name="常规 75 2" xfId="12255"/>
    <cellStyle name="常规 80 2 3" xfId="12256"/>
    <cellStyle name="常规 75 2 3" xfId="12257"/>
    <cellStyle name="常规 80 3" xfId="12258"/>
    <cellStyle name="常规 75 3" xfId="12259"/>
    <cellStyle name="常规 80 4" xfId="12260"/>
    <cellStyle name="常规 75 4" xfId="12261"/>
    <cellStyle name="常规 80 5" xfId="12262"/>
    <cellStyle name="常规 75 5" xfId="12263"/>
    <cellStyle name="常规 81" xfId="12264"/>
    <cellStyle name="常规 76" xfId="12265"/>
    <cellStyle name="常规 82" xfId="12266"/>
    <cellStyle name="常规 77" xfId="12267"/>
    <cellStyle name="常规 82 2" xfId="12268"/>
    <cellStyle name="常规 77 2" xfId="12269"/>
    <cellStyle name="常规 82 2 3" xfId="12270"/>
    <cellStyle name="常规 77 2 3" xfId="12271"/>
    <cellStyle name="常规 82 3" xfId="12272"/>
    <cellStyle name="常规 77 3" xfId="12273"/>
    <cellStyle name="强调文字颜色 1 2 2" xfId="12274"/>
    <cellStyle name="好_04高新区2015年预算表格（20141222）新-发乡镇" xfId="12275"/>
    <cellStyle name="常规 82 4" xfId="12276"/>
    <cellStyle name="常规 77 4" xfId="12277"/>
    <cellStyle name="强调文字颜色 1 2 3" xfId="12278"/>
    <cellStyle name="常规 82 5" xfId="12279"/>
    <cellStyle name="常规 77 5" xfId="12280"/>
    <cellStyle name="常规 83" xfId="12281"/>
    <cellStyle name="常规 78" xfId="12282"/>
    <cellStyle name="常规 83 2" xfId="12283"/>
    <cellStyle name="常规 78 2" xfId="12284"/>
    <cellStyle name="常规 83 2 2" xfId="12285"/>
    <cellStyle name="常规 78 2 2" xfId="12286"/>
    <cellStyle name="常规 83 3" xfId="12287"/>
    <cellStyle name="常规 78 3" xfId="12288"/>
    <cellStyle name="常规 83 4" xfId="12289"/>
    <cellStyle name="常规 78 4" xfId="12290"/>
    <cellStyle name="常规 83 5" xfId="12291"/>
    <cellStyle name="常规 78 5" xfId="12292"/>
    <cellStyle name="常规 84" xfId="12293"/>
    <cellStyle name="常规 79" xfId="12294"/>
    <cellStyle name="常规 84 2" xfId="12295"/>
    <cellStyle name="常规 79 2" xfId="12296"/>
    <cellStyle name="常规 84 2 3" xfId="12297"/>
    <cellStyle name="常规 79 2 3" xfId="12298"/>
    <cellStyle name="常规 84 3" xfId="12299"/>
    <cellStyle name="常规 79 3" xfId="12300"/>
    <cellStyle name="常规 84 4" xfId="12301"/>
    <cellStyle name="常规 79 4" xfId="12302"/>
    <cellStyle name="常规 84 5" xfId="12303"/>
    <cellStyle name="常规 79 5" xfId="12304"/>
    <cellStyle name="常规 8" xfId="12305"/>
    <cellStyle name="常规 8 2" xfId="12306"/>
    <cellStyle name="常规 8 2 2 2" xfId="12307"/>
    <cellStyle name="常规 8 2 2 3" xfId="12308"/>
    <cellStyle name="好_12滨州_2014年省本级支出预算执行情况表（同口径，12月31日定稿） 2" xfId="12309"/>
    <cellStyle name="常规 8 3" xfId="12310"/>
    <cellStyle name="好_12滨州_2014年省本级支出预算执行情况表（同口径，12月31日定稿） 2 2" xfId="12311"/>
    <cellStyle name="常规 8 3 2" xfId="12312"/>
    <cellStyle name="常规 8 3 4" xfId="12313"/>
    <cellStyle name="好_12滨州_2014年省本级支出预算执行情况表（同口径，12月31日定稿） 3" xfId="12314"/>
    <cellStyle name="常规 8 4" xfId="12315"/>
    <cellStyle name="好_12滨州_2014年省本级支出预算执行情况表（同口径，12月31日定稿） 4" xfId="12316"/>
    <cellStyle name="常规 8 5" xfId="12317"/>
    <cellStyle name="好_12滨州_2014年省本级支出预算执行情况表（同口径，12月31日定稿） 5" xfId="12318"/>
    <cellStyle name="常规 8 6" xfId="12319"/>
    <cellStyle name="常规 8_表1全区收入执行 " xfId="12320"/>
    <cellStyle name="常规 90" xfId="12321"/>
    <cellStyle name="常规 85" xfId="12322"/>
    <cellStyle name="常规 90 2" xfId="12323"/>
    <cellStyle name="常规 85 2" xfId="12324"/>
    <cellStyle name="常规 90 2 3" xfId="12325"/>
    <cellStyle name="常规 85 2 3" xfId="12326"/>
    <cellStyle name="常规 90 3" xfId="12327"/>
    <cellStyle name="常规 85 3" xfId="12328"/>
    <cellStyle name="常规 90 4" xfId="12329"/>
    <cellStyle name="常规 85 4" xfId="12330"/>
    <cellStyle name="常规 90 5" xfId="12331"/>
    <cellStyle name="常规 85 5" xfId="12332"/>
    <cellStyle name="好_表11_06烟台 2 2" xfId="12333"/>
    <cellStyle name="常规 91" xfId="12334"/>
    <cellStyle name="常规 86" xfId="12335"/>
    <cellStyle name="好_市北 2" xfId="12336"/>
    <cellStyle name="好_表11_06烟台 2 3" xfId="12337"/>
    <cellStyle name="常规 92" xfId="12338"/>
    <cellStyle name="常规 87" xfId="12339"/>
    <cellStyle name="好_市北 2 2" xfId="12340"/>
    <cellStyle name="常规 92 2" xfId="12341"/>
    <cellStyle name="常规 87 2" xfId="12342"/>
    <cellStyle name="常规 92 2 3" xfId="12343"/>
    <cellStyle name="常规 87 2 3" xfId="12344"/>
    <cellStyle name="好_市北 2 3" xfId="12345"/>
    <cellStyle name="常规 92 3" xfId="12346"/>
    <cellStyle name="常规 87 3" xfId="12347"/>
    <cellStyle name="常规 92 4" xfId="12348"/>
    <cellStyle name="常规 87 4" xfId="12349"/>
    <cellStyle name="常规 92 5" xfId="12350"/>
    <cellStyle name="常规 87 5" xfId="12351"/>
    <cellStyle name="好_市北 3" xfId="12352"/>
    <cellStyle name="常规 93" xfId="12353"/>
    <cellStyle name="常规 88" xfId="12354"/>
    <cellStyle name="常规 93 2" xfId="12355"/>
    <cellStyle name="常规 88 2" xfId="12356"/>
    <cellStyle name="常规 93 3" xfId="12357"/>
    <cellStyle name="常规 88 3" xfId="12358"/>
    <cellStyle name="常规 93 4" xfId="12359"/>
    <cellStyle name="常规 88 4" xfId="12360"/>
    <cellStyle name="常规 93 5" xfId="12361"/>
    <cellStyle name="常规 88 5" xfId="12362"/>
    <cellStyle name="好_市北 4" xfId="12363"/>
    <cellStyle name="常规 94" xfId="12364"/>
    <cellStyle name="常规 89" xfId="12365"/>
    <cellStyle name="常规 94 2" xfId="12366"/>
    <cellStyle name="常规 89 2" xfId="12367"/>
    <cellStyle name="常规 94 2 3" xfId="12368"/>
    <cellStyle name="常规 89 2 3" xfId="12369"/>
    <cellStyle name="常规 94 3" xfId="12370"/>
    <cellStyle name="常规 89 3" xfId="12371"/>
    <cellStyle name="常规 94 4" xfId="12372"/>
    <cellStyle name="常规 89 4" xfId="12373"/>
    <cellStyle name="常规 94 5" xfId="12374"/>
    <cellStyle name="常规 89 5" xfId="12375"/>
    <cellStyle name="常规 9" xfId="12376"/>
    <cellStyle name="常规 9 2" xfId="12377"/>
    <cellStyle name="常规 9 2 2 2 3" xfId="12378"/>
    <cellStyle name="常规 9 2 2 3" xfId="12379"/>
    <cellStyle name="常规 9 2 2 4" xfId="12380"/>
    <cellStyle name="常规 9 2 2 5" xfId="12381"/>
    <cellStyle name="常规 9 2 3 2" xfId="12382"/>
    <cellStyle name="常规 9 2 3 3" xfId="12383"/>
    <cellStyle name="常规 9 2_龙口修改15" xfId="12384"/>
    <cellStyle name="常规 9 3" xfId="12385"/>
    <cellStyle name="常规 9 3 2" xfId="12386"/>
    <cellStyle name="常规 9 3 2 2" xfId="12387"/>
    <cellStyle name="好_表10_06烟台 2 2" xfId="12388"/>
    <cellStyle name="常规 9 3 2 3" xfId="12389"/>
    <cellStyle name="常规 9 3 3" xfId="12390"/>
    <cellStyle name="常规 9 3 4" xfId="12391"/>
    <cellStyle name="常规 9 3 5" xfId="12392"/>
    <cellStyle name="常规 9 4" xfId="12393"/>
    <cellStyle name="常规 9 4 2" xfId="12394"/>
    <cellStyle name="常规 9 4 3" xfId="12395"/>
    <cellStyle name="常规 9 5" xfId="12396"/>
    <cellStyle name="常规 9 5 2" xfId="12397"/>
    <cellStyle name="常规 9 5 3" xfId="12398"/>
    <cellStyle name="常规 9 6" xfId="12399"/>
    <cellStyle name="常规 9 6 2" xfId="12400"/>
    <cellStyle name="好_表2 2 2" xfId="12401"/>
    <cellStyle name="常规 9 6 3" xfId="12402"/>
    <cellStyle name="常规 9 7" xfId="12403"/>
    <cellStyle name="常规 9 8" xfId="12404"/>
    <cellStyle name="常规 9 9" xfId="12405"/>
    <cellStyle name="常规 9_★2014年海阳市财政预算收支安排草案" xfId="12406"/>
    <cellStyle name="好_市北 5" xfId="12407"/>
    <cellStyle name="常规 95" xfId="12408"/>
    <cellStyle name="常规 95 2" xfId="12409"/>
    <cellStyle name="常规 95 2 3" xfId="12410"/>
    <cellStyle name="常规 95 3" xfId="12411"/>
    <cellStyle name="常规 95 4" xfId="12412"/>
    <cellStyle name="常规 95 5" xfId="12413"/>
    <cellStyle name="好_33甘肃 2 3" xfId="12414"/>
    <cellStyle name="常规 97 2" xfId="12415"/>
    <cellStyle name="常规 97 2 2" xfId="12416"/>
    <cellStyle name="常规 97 2 3" xfId="12417"/>
    <cellStyle name="常规 97 3" xfId="12418"/>
    <cellStyle name="常规 97 4" xfId="12419"/>
    <cellStyle name="常规 97 5" xfId="12420"/>
    <cellStyle name="常规 98 2 2" xfId="12421"/>
    <cellStyle name="常规 98 2 3" xfId="12422"/>
    <cellStyle name="常规 98 4" xfId="12423"/>
    <cellStyle name="常规 98 5" xfId="12424"/>
    <cellStyle name="常规 99" xfId="12425"/>
    <cellStyle name="常规 99 2" xfId="12426"/>
    <cellStyle name="常规 99 2 2" xfId="12427"/>
    <cellStyle name="常规 99 2 3" xfId="12428"/>
    <cellStyle name="常规 99 3" xfId="12429"/>
    <cellStyle name="常规 99 4" xfId="12430"/>
    <cellStyle name="常规 99 5" xfId="12431"/>
    <cellStyle name="常规_2002年地方预算表市级" xfId="12432"/>
    <cellStyle name="常规_2012年预算执行情况和2013年预算草案表（印刷稿）" xfId="12433"/>
    <cellStyle name="常规_2015年人大五次会议财政预算报告附表（印刷稿）" xfId="12434"/>
    <cellStyle name="常规_2015年人大五次会议财政预算报告附表（印刷稿） 2" xfId="12435"/>
    <cellStyle name="常规_各市及省级预算外年终数据(2008年1月1日) 2" xfId="12436"/>
    <cellStyle name="超级链接" xfId="12437"/>
    <cellStyle name="超级链接 2" xfId="12438"/>
    <cellStyle name="超级链接 2 2" xfId="12439"/>
    <cellStyle name="超级链接 2 3" xfId="12440"/>
    <cellStyle name="超级链接 3" xfId="12441"/>
    <cellStyle name="好_平邑 4" xfId="12442"/>
    <cellStyle name="分级显示行_1_13区汇总" xfId="12443"/>
    <cellStyle name="分级显示列_1_Book1" xfId="12444"/>
    <cellStyle name="归盒啦_95" xfId="12445"/>
    <cellStyle name="好 2" xfId="12446"/>
    <cellStyle name="好 2 2" xfId="12447"/>
    <cellStyle name="好 2 2 2" xfId="12448"/>
    <cellStyle name="好 2 2 3" xfId="12449"/>
    <cellStyle name="好 2 3" xfId="12450"/>
    <cellStyle name="好 2 3 2" xfId="12451"/>
    <cellStyle name="好 2 3 3" xfId="12452"/>
    <cellStyle name="好 2 4" xfId="12453"/>
    <cellStyle name="好 2 5" xfId="12454"/>
    <cellStyle name="好 2 6" xfId="12455"/>
    <cellStyle name="好_（直比12%） 曹县2015年预算表格" xfId="12456"/>
    <cellStyle name="好_（直比12%） 曹县2015年预算表格 2" xfId="12457"/>
    <cellStyle name="好_（直比12%） 曹县2015年预算表格 2 2" xfId="12458"/>
    <cellStyle name="好_（直比12%） 曹县2015年预算表格 2 3" xfId="12459"/>
    <cellStyle name="好_（直比12%） 曹县2015年预算表格 3" xfId="12460"/>
    <cellStyle name="好_（直比12%） 曹县2015年预算表格 4" xfId="12461"/>
    <cellStyle name="好_（直比12%） 曹县2015年预算表格 5" xfId="12462"/>
    <cellStyle name="好_（直比12%） 曹县2015年预算表格调结余调入 2" xfId="12463"/>
    <cellStyle name="好_（直比12%） 曹县2015年预算表格调结余调入 2 2" xfId="12464"/>
    <cellStyle name="好_（直比12%） 曹县2015年预算表格调结余调入 2 3" xfId="12465"/>
    <cellStyle name="好_（直比12%） 曹县2015年预算表格调结余调入 3" xfId="12466"/>
    <cellStyle name="好_（直比12%） 曹县2015年预算表格调结余调入 4" xfId="12467"/>
    <cellStyle name="好_（直比12%） 曹县2015年预算表格调结余调入 5" xfId="12468"/>
    <cellStyle name="好_★2014年海阳市财政预算收支安排草案" xfId="12469"/>
    <cellStyle name="好_★2014年海阳市财政预算收支安排草案 2" xfId="12470"/>
    <cellStyle name="好_★2014年海阳市财政预算收支安排草案 2_龙口修改15 2" xfId="12471"/>
    <cellStyle name="好_★2014年海阳市财政预算收支安排草案 2_龙口修改15 2 2" xfId="12472"/>
    <cellStyle name="好_★2014年海阳市财政预算收支安排草案 2_龙口修改15 3" xfId="12473"/>
    <cellStyle name="好_★2014年海阳市财政预算收支安排草案 2_龙口修改15 4" xfId="12474"/>
    <cellStyle name="好_★2014年海阳市财政预算收支安排草案 3" xfId="12475"/>
    <cellStyle name="好_★2014年海阳市财政预算收支安排草案 3 2" xfId="12476"/>
    <cellStyle name="好_★2014年海阳市财政预算收支安排草案 3 3" xfId="12477"/>
    <cellStyle name="好_★2014年海阳市财政预算收支安排草案 4" xfId="12478"/>
    <cellStyle name="好_★2014年海阳市财政预算收支安排草案 5" xfId="12479"/>
    <cellStyle name="好_★2014年海阳市财政预算收支安排草案 6" xfId="12480"/>
    <cellStyle name="好_★2014年海阳市财政预算收支安排草案_龙口修改15 2 2" xfId="12481"/>
    <cellStyle name="好_00 2" xfId="12482"/>
    <cellStyle name="好_00 2 2" xfId="12483"/>
    <cellStyle name="好_00 2 3" xfId="12484"/>
    <cellStyle name="好_00 3" xfId="12485"/>
    <cellStyle name="好_00 4" xfId="12486"/>
    <cellStyle name="好_00 5" xfId="12487"/>
    <cellStyle name="好_莱山区_龙口修改15 2 3" xfId="12488"/>
    <cellStyle name="好_00青岛" xfId="12489"/>
    <cellStyle name="好_00青岛 2" xfId="12490"/>
    <cellStyle name="好_00青岛 2 2" xfId="12491"/>
    <cellStyle name="好_00青岛 2 3" xfId="12492"/>
    <cellStyle name="好_00青岛 3" xfId="12493"/>
    <cellStyle name="好_00青岛 4" xfId="12494"/>
    <cellStyle name="好_02济南" xfId="12495"/>
    <cellStyle name="好_02济南 2" xfId="12496"/>
    <cellStyle name="好_02济南 2 2" xfId="12497"/>
    <cellStyle name="好_02济南 3" xfId="12498"/>
    <cellStyle name="好_02济南 4" xfId="12499"/>
    <cellStyle name="好_02济南 5" xfId="12500"/>
    <cellStyle name="好_04高新区2015年预算表格（20141222）新-发乡镇 2 2" xfId="12501"/>
    <cellStyle name="好_07临沂 2" xfId="12502"/>
    <cellStyle name="好_04高新区2015年预算表格（20141222）新-发乡镇 2 3" xfId="12503"/>
    <cellStyle name="强调文字颜色 1 2 2 3" xfId="12504"/>
    <cellStyle name="好_04高新区2015年预算表格（20141222）新-发乡镇 3" xfId="12505"/>
    <cellStyle name="好_04高新区2015年预算表格（20141222）新-发乡镇 4" xfId="12506"/>
    <cellStyle name="好_04高新区2015年预算表格（20141222）新-发乡镇 5" xfId="12507"/>
    <cellStyle name="好_05单县2015年预算表" xfId="12508"/>
    <cellStyle name="好_05单县2015年预算表 2" xfId="12509"/>
    <cellStyle name="好_05单县2015年预算表 2 2" xfId="12510"/>
    <cellStyle name="好_05单县2015年预算表 2 3" xfId="12511"/>
    <cellStyle name="好_05单县2015年预算表 3" xfId="12512"/>
    <cellStyle name="好_28四川_2014年省本级支出预算执行情况表（同口径，12月31日定稿） 2" xfId="12513"/>
    <cellStyle name="好_05王瓜店街道2015年财政收支预算表格(修改后）2015.2.2" xfId="12514"/>
    <cellStyle name="好_05王瓜店街道2015年财政收支预算表格(修改后）2015.2.2 2 2" xfId="12515"/>
    <cellStyle name="好_05王瓜店街道2015年财政收支预算表格(修改后）2015.2.2 2 3" xfId="12516"/>
    <cellStyle name="好_28四川_2014年省本级支出预算执行情况表（同口径，12月31日定稿） 2 3" xfId="12517"/>
    <cellStyle name="好_05王瓜店街道2015年财政收支预算表格(修改后）2015.2.2 3" xfId="12518"/>
    <cellStyle name="好_市直2015年地方财政预算预算表20150316 2 2" xfId="12519"/>
    <cellStyle name="好_05王瓜店街道2015年财政收支预算表格(修改后）2015.2.2 4" xfId="12520"/>
    <cellStyle name="好_市直2015年地方财政预算预算表20150316 2 3" xfId="12521"/>
    <cellStyle name="好_05王瓜店街道2015年财政收支预算表格(修改后）2015.2.2 5" xfId="12522"/>
    <cellStyle name="好_05潍坊" xfId="12523"/>
    <cellStyle name="好_05潍坊 2" xfId="12524"/>
    <cellStyle name="好_05潍坊 2 2" xfId="12525"/>
    <cellStyle name="好_05潍坊 2 3" xfId="12526"/>
    <cellStyle name="好_05潍坊 3" xfId="12527"/>
    <cellStyle name="好_05潍坊 4" xfId="12528"/>
    <cellStyle name="好_05潍坊 5" xfId="12529"/>
    <cellStyle name="好_05潍坊_2014年省本级支出预算执行情况表（同口径，12月31日定稿）" xfId="12530"/>
    <cellStyle name="好_05潍坊_2014年省本级支出预算执行情况表（同口径，12月31日定稿） 2 2" xfId="12531"/>
    <cellStyle name="好_05潍坊_2014年省本级支出预算执行情况表（同口径，12月31日定稿） 2 3" xfId="12532"/>
    <cellStyle name="好_05潍坊_2014年省本级支出预算执行情况表（同口径，12月31日定稿） 4" xfId="12533"/>
    <cellStyle name="好_05潍坊_3-2015年人代会预算表格（拟向预工委汇报）" xfId="12534"/>
    <cellStyle name="好_05潍坊_3-2015年人代会预算表格（拟向预工委汇报） 2" xfId="12535"/>
    <cellStyle name="好_05潍坊_3-2015年人代会预算表格（拟向预工委汇报） 2 2" xfId="12536"/>
    <cellStyle name="好_05潍坊_3-2015年人代会预算表格（拟向预工委汇报） 2 3" xfId="12537"/>
    <cellStyle name="好_05潍坊_3-2015年人代会预算表格（拟向预工委汇报） 3" xfId="12538"/>
    <cellStyle name="好_05潍坊_3-2015年人代会预算表格（拟向预工委汇报） 4" xfId="12539"/>
    <cellStyle name="好_05潍坊_3-2015年人代会预算表格（拟向预工委汇报） 5" xfId="12540"/>
    <cellStyle name="好_07临沂 2 2" xfId="12541"/>
    <cellStyle name="好_07临沂 2 3" xfId="12542"/>
    <cellStyle name="好_07临沂 3" xfId="12543"/>
    <cellStyle name="好_07临沂_2014年省本级支出预算执行情况表（同口径，12月31日定稿）" xfId="12544"/>
    <cellStyle name="好_07临沂_2014年省本级支出预算执行情况表（同口径，12月31日定稿） 2" xfId="12545"/>
    <cellStyle name="好_07临沂_2014年省本级支出预算执行情况表（同口径，12月31日定稿） 2 2" xfId="12546"/>
    <cellStyle name="好_07临沂_2014年省本级支出预算执行情况表（同口径，12月31日定稿） 2 3" xfId="12547"/>
    <cellStyle name="好_07临沂_2014年省本级支出预算执行情况表（同口径，12月31日定稿） 3" xfId="12548"/>
    <cellStyle name="好_07临沂_2014年省本级支出预算执行情况表（同口径，12月31日定稿） 4" xfId="12549"/>
    <cellStyle name="好_07临沂_2014年省本级支出预算执行情况表（同口径，12月31日定稿） 5" xfId="12550"/>
    <cellStyle name="好_07临沂_3-2015年人代会预算表格（拟向预工委汇报）" xfId="12551"/>
    <cellStyle name="好_07临沂_3-2015年人代会预算表格（拟向预工委汇报） 2" xfId="12552"/>
    <cellStyle name="好_07临沂_3-2015年人代会预算表格（拟向预工委汇报） 2 2" xfId="12553"/>
    <cellStyle name="好_07临沂_3-2015年人代会预算表格（拟向预工委汇报） 3" xfId="12554"/>
    <cellStyle name="好_07临沂_3-2015年人代会预算表格（拟向预工委汇报） 4" xfId="12555"/>
    <cellStyle name="好_07临沂_3-2015年人代会预算表格（拟向预工委汇报） 5" xfId="12556"/>
    <cellStyle name="好_09泰安" xfId="12557"/>
    <cellStyle name="好_09泰安 2" xfId="12558"/>
    <cellStyle name="好_09泰安 2 2" xfId="12559"/>
    <cellStyle name="好_09泰安 2 3" xfId="12560"/>
    <cellStyle name="好_09泰安 3" xfId="12561"/>
    <cellStyle name="好_09泰安 4" xfId="12562"/>
    <cellStyle name="好_09泰安 5" xfId="12563"/>
    <cellStyle name="好_10月月报大表 3" xfId="12564"/>
    <cellStyle name="好_10月月报大表 4" xfId="12565"/>
    <cellStyle name="好_10月月报大表_2014年省本级支出预算执行情况表（同口径，12月31日定稿） 2" xfId="12566"/>
    <cellStyle name="好_12滨州" xfId="12567"/>
    <cellStyle name="好_12滨州 2" xfId="12568"/>
    <cellStyle name="好_12滨州 3" xfId="12569"/>
    <cellStyle name="好_12滨州 4" xfId="12570"/>
    <cellStyle name="好_12滨州 5" xfId="12571"/>
    <cellStyle name="好_12滨州_2014年省本级支出预算执行情况表（同口径，12月31日定稿）" xfId="12572"/>
    <cellStyle name="好_12滨州_3-2015年人代会预算表格（拟向预工委汇报） 2 2" xfId="12573"/>
    <cellStyle name="好_12滨州_3-2015年人代会预算表格（拟向预工委汇报） 2 3" xfId="12574"/>
    <cellStyle name="好_2011年09月月报大表 2" xfId="12575"/>
    <cellStyle name="好_2011年09月月报大表 3" xfId="12576"/>
    <cellStyle name="好_2011年09月月报大表 4" xfId="12577"/>
    <cellStyle name="好_2011年09月月报大表_2014年省本级支出预算执行情况表（同口径，12月31日定稿） 4" xfId="12578"/>
    <cellStyle name="好_2012年国有资本经营预算报表（只含山东省本级报省人代会审议2）" xfId="12579"/>
    <cellStyle name="好_2012年国有资本经营预算报表（只含山东省本级报省人代会审议2） 2" xfId="12580"/>
    <cellStyle name="好_2012年国有资本经营预算报表（只含山东省本级报省人代会审议2） 3" xfId="12581"/>
    <cellStyle name="好_2012年国有资本经营预算报表（只含山东省本级报省人代会审议2） 4" xfId="12582"/>
    <cellStyle name="好_2012年国有资本经营预算报表（只含山东省本级报省人代会审议2） 5" xfId="12583"/>
    <cellStyle name="好_2012年国有资本经营预算报表（只含山东省本级报省人代会审议2）_2014年省本级支出预算执行情况表（同口径，12月31日定稿） 4" xfId="12584"/>
    <cellStyle name="好_2012年国有资本经营预算报表（只含山东省本级报省人代会审议2）_2014年省本级支出预算执行情况表（同口径，12月31日定稿） 5" xfId="12585"/>
    <cellStyle name="千位分隔 19 2" xfId="12586"/>
    <cellStyle name="好_2014年菏泽市鄄城县人大预算 2 2" xfId="12587"/>
    <cellStyle name="千位分隔 19 3" xfId="12588"/>
    <cellStyle name="好_2014年菏泽市鄄城县人大预算 2 3" xfId="12589"/>
    <cellStyle name="好_2014年潍坊市寒亭区人大预算" xfId="12590"/>
    <cellStyle name="好_2014年潍坊市寒亭区人大预算 2" xfId="12591"/>
    <cellStyle name="好_表10" xfId="12592"/>
    <cellStyle name="好_2014年潍坊市寒亭区人大预算 2 2" xfId="12593"/>
    <cellStyle name="好_表11" xfId="12594"/>
    <cellStyle name="好_2014年潍坊市寒亭区人大预算 2 3" xfId="12595"/>
    <cellStyle name="好_2014年潍坊市寒亭区人大预算 3" xfId="12596"/>
    <cellStyle name="好_2014年潍坊市寒亭区人大预算 4" xfId="12597"/>
    <cellStyle name="好_2014年潍坊市寒亭区人大预算 5" xfId="12598"/>
    <cellStyle name="好_2014年潍坊市奎文区人大预算 2" xfId="12599"/>
    <cellStyle name="好_2014年潍坊市奎文区人大预算 2 2" xfId="12600"/>
    <cellStyle name="好_2014年潍坊市奎文区人大预算 2 3" xfId="12601"/>
    <cellStyle name="好_2014年潍坊市奎文区人大预算 3" xfId="12602"/>
    <cellStyle name="好_2014年潍坊市奎文区人大预算 4" xfId="12603"/>
    <cellStyle name="好_2014年潍坊市奎文区人大预算 5" xfId="12604"/>
    <cellStyle name="好_2014年潍坊市临朐县人大预算" xfId="12605"/>
    <cellStyle name="好_2014年潍坊市临朐县人大预算 2" xfId="12606"/>
    <cellStyle name="好_2014年潍坊市临朐县人大预算 2 2" xfId="12607"/>
    <cellStyle name="好_2014年潍坊市临朐县人大预算 2 3" xfId="12608"/>
    <cellStyle name="好_2014年潍坊市临朐县人大预算 3" xfId="12609"/>
    <cellStyle name="好_2014年潍坊市临朐县人大预算 4" xfId="12610"/>
    <cellStyle name="好_2014年潍坊市临朐县人大预算 5" xfId="12611"/>
    <cellStyle name="好_2014年潍坊市寿光市人大预算" xfId="12612"/>
    <cellStyle name="好_2014年潍坊市寿光市人大预算 2" xfId="12613"/>
    <cellStyle name="好_2014年潍坊市寿光市人大预算 2 2" xfId="12614"/>
    <cellStyle name="好_2014年潍坊市寿光市人大预算 2 3" xfId="12615"/>
    <cellStyle name="好_2014年潍坊市寿光市人大预算 3" xfId="12616"/>
    <cellStyle name="好_2014年潍坊市寿光市人大预算 4" xfId="12617"/>
    <cellStyle name="好_2014年潍坊市寿光市人大预算 5" xfId="12618"/>
    <cellStyle name="好_2014年潍坊市潍城区人大预算" xfId="12619"/>
    <cellStyle name="好_2014年潍坊市潍城区人大预算 2" xfId="12620"/>
    <cellStyle name="好_2014年潍坊市潍城区人大预算 2 2" xfId="12621"/>
    <cellStyle name="好_2014年潍坊市潍城区人大预算 2 3" xfId="12622"/>
    <cellStyle name="好_2014年潍坊市潍城区人大预算 3" xfId="12623"/>
    <cellStyle name="好_2015年保税港区地方财政预算报表（审核通过） 2" xfId="12624"/>
    <cellStyle name="好_2015年保税港区地方财政预算报表（审核通过） 2 2" xfId="12625"/>
    <cellStyle name="好_2015年保税港区地方财政预算报表（审核通过） 2 3" xfId="12626"/>
    <cellStyle name="好_2015年保税港区地方财政预算报表（审核通过） 3" xfId="12627"/>
    <cellStyle name="好_2015年保税港区地方财政预算报表（审核通过） 4" xfId="12628"/>
    <cellStyle name="好_2015年保税港区地方财政预算报表（审核通过） 5" xfId="12629"/>
    <cellStyle name="好_2015年东营港经济开发区人大预算" xfId="12630"/>
    <cellStyle name="好_2015年东营港经济开发区人大预算 2" xfId="12631"/>
    <cellStyle name="好_2015年东营港经济开发区人大预算 2 2" xfId="12632"/>
    <cellStyle name="好_2015年东营港经济开发区人大预算 2 3" xfId="12633"/>
    <cellStyle name="好_2015年东营港经济开发区人大预算 3" xfId="12634"/>
    <cellStyle name="好_2015年东营港经济开发区人大预算 4" xfId="12635"/>
    <cellStyle name="好_2015年东营港经济开发区人大预算 5" xfId="12636"/>
    <cellStyle name="好_2015年东营经济技术开发区人大预算" xfId="12637"/>
    <cellStyle name="好_2015年高新区人大预算" xfId="12638"/>
    <cellStyle name="好_2015年高新区人大预算 2" xfId="12639"/>
    <cellStyle name="好_2015年高新区人大预算 2 2" xfId="12640"/>
    <cellStyle name="好_2015年高新区人大预算 2 3" xfId="12641"/>
    <cellStyle name="好_2015年高新区人大预算 3" xfId="12642"/>
    <cellStyle name="好_2015年高新区人大预算 4" xfId="12643"/>
    <cellStyle name="好_2015年高新区人大预算 5" xfId="12644"/>
    <cellStyle name="好_2015年寒亭区人大预算" xfId="12645"/>
    <cellStyle name="好_2015年寒亭区人大预算 2 2" xfId="12646"/>
    <cellStyle name="好_2015年寒亭区人大预算 2 3" xfId="12647"/>
    <cellStyle name="好_2015年寒亭区人大预算 3" xfId="12648"/>
    <cellStyle name="好_2015年寒亭区人大预算 4" xfId="12649"/>
    <cellStyle name="好_2015年寒亭区人大预算 5" xfId="12650"/>
    <cellStyle name="好_2015年菏泽市曹县人大预算" xfId="12651"/>
    <cellStyle name="好_2015年菏泽市定陶县人大预算" xfId="12652"/>
    <cellStyle name="好_2015年菏泽市定陶县人大预算 2" xfId="12653"/>
    <cellStyle name="好_2015年菏泽市定陶县人大预算 2 2" xfId="12654"/>
    <cellStyle name="好_2015年菏泽市定陶县人大预算 3" xfId="12655"/>
    <cellStyle name="好_2015年菏泽市高新区人大预算 2 2" xfId="12656"/>
    <cellStyle name="好_2015年菏泽市高新区人大预算 2 3" xfId="12657"/>
    <cellStyle name="好_2015年菏泽市鄄城县人大预算" xfId="12658"/>
    <cellStyle name="好_2015年菏泽市鄄城县人大预算 3" xfId="12659"/>
    <cellStyle name="好_2015年菏泽市鄄城县人大预算 4" xfId="12660"/>
    <cellStyle name="好_2015年菏泽市鄄城县人大预算 5" xfId="12661"/>
    <cellStyle name="好_2015年奎文区人大预算" xfId="12662"/>
    <cellStyle name="好_2015年奎文区人大预算 2" xfId="12663"/>
    <cellStyle name="好_2015年奎文区人大预算 2 2" xfId="12664"/>
    <cellStyle name="好_2015年奎文区人大预算 2 3" xfId="12665"/>
    <cellStyle name="商品名称 2" xfId="12666"/>
    <cellStyle name="好_2015年奎文区人大预算 3" xfId="12667"/>
    <cellStyle name="商品名称 3" xfId="12668"/>
    <cellStyle name="好_2015年奎文区人大预算 4" xfId="12669"/>
    <cellStyle name="商品名称 4" xfId="12670"/>
    <cellStyle name="好_2015年奎文区人大预算 5" xfId="12671"/>
    <cellStyle name="好_2015年临朐县人大预算" xfId="12672"/>
    <cellStyle name="好_2015年临朐县人大预算 2" xfId="12673"/>
    <cellStyle name="好_2015年临朐县人大预算 2 2" xfId="12674"/>
    <cellStyle name="好_2015年临朐县人大预算 2 3" xfId="12675"/>
    <cellStyle name="好_2015年临朐县人大预算 3" xfId="12676"/>
    <cellStyle name="好_2015年临朐县人大预算 4" xfId="12677"/>
    <cellStyle name="好_2015年省级预算表格布置（表12-带公式，定稿） 2 2" xfId="12678"/>
    <cellStyle name="好_2015年省级预算表格布置（表12-带公式，定稿） 2 3" xfId="12679"/>
    <cellStyle name="好_2015年省级预算表格布置（表12-带公式，定稿） 4" xfId="12680"/>
    <cellStyle name="好_2015年省级预算表格布置（表12-带公式，定稿） 5" xfId="12681"/>
    <cellStyle name="强调文字颜色 5 2 4" xfId="12682"/>
    <cellStyle name="好_2015年收入进度" xfId="12683"/>
    <cellStyle name="好_2015年收入进度 2 2" xfId="12684"/>
    <cellStyle name="好_2015年收入进度 2 2 2" xfId="12685"/>
    <cellStyle name="好_2015年收入进度 2 3" xfId="12686"/>
    <cellStyle name="好_2015年收入进度 3 2" xfId="12687"/>
    <cellStyle name="好_2015年收入进度 4" xfId="12688"/>
    <cellStyle name="好_2015年寿光市人大预算" xfId="12689"/>
    <cellStyle name="好_2015年寿光市人大预算 2" xfId="12690"/>
    <cellStyle name="好_2015年寿光市人大预算 2 2" xfId="12691"/>
    <cellStyle name="好_2015年寿光市人大预算 2 3" xfId="12692"/>
    <cellStyle name="好_2015年寿光市人大预算 3" xfId="12693"/>
    <cellStyle name="好_2015年寿光市人大预算 4" xfId="12694"/>
    <cellStyle name="好_2015年寿光市人大预算 5" xfId="12695"/>
    <cellStyle name="好_2015年泰安市岱岳区人大预算" xfId="12696"/>
    <cellStyle name="好_2015年泰安市岱岳区人大预算 2 2" xfId="12697"/>
    <cellStyle name="好_2015年泰安市岱岳区人大预算 2 3" xfId="12698"/>
    <cellStyle name="好_2015年泰安市肥城市人大预算 2" xfId="12699"/>
    <cellStyle name="好_2015年泰安市肥城市人大预算 2 2" xfId="12700"/>
    <cellStyle name="好_2015年泰安市肥城市人大预算 2 3" xfId="12701"/>
    <cellStyle name="好_2015年泰安市肥城市人大预算 3" xfId="12702"/>
    <cellStyle name="好_2015年泰安市肥城市人大预算 4" xfId="12703"/>
    <cellStyle name="好_2015年泰安市肥城市人大预算 5" xfId="12704"/>
    <cellStyle name="好_2015年泰安市宁阳县人大预算" xfId="12705"/>
    <cellStyle name="好_2015年泰安市宁阳县人大预算 2" xfId="12706"/>
    <cellStyle name="好_2015年泰安市宁阳县人大预算 2 2" xfId="12707"/>
    <cellStyle name="好_2015年泰安市宁阳县人大预算 2 3" xfId="12708"/>
    <cellStyle name="好_2015年泰安市宁阳县人大预算 3" xfId="12709"/>
    <cellStyle name="好_2015年泰安市宁阳县人大预算 4" xfId="12710"/>
    <cellStyle name="好_2015年泰安市宁阳县人大预算 5" xfId="12711"/>
    <cellStyle name="好_2015年泰安市泰山区人大预算" xfId="12712"/>
    <cellStyle name="好_2015年泰安市泰山区人大预算 2 2" xfId="12713"/>
    <cellStyle name="好_2015年泰安市泰山区人大预算 2 3" xfId="12714"/>
    <cellStyle name="好_2015年泰安市泰山区人大预算 3" xfId="12715"/>
    <cellStyle name="好_2015年泰安市泰山区人大预算 4" xfId="12716"/>
    <cellStyle name="好_2015年泰安市泰山区人大预算 5" xfId="12717"/>
    <cellStyle name="好_2015年泰安市新泰人大预算 2" xfId="12718"/>
    <cellStyle name="好_2015年泰安市新泰人大预算 2 2" xfId="12719"/>
    <cellStyle name="好_2015年泰安市新泰人大预算 2 3" xfId="12720"/>
    <cellStyle name="好_2015年泰安市新泰人大预算 3" xfId="12721"/>
    <cellStyle name="好_2015年泰安市新泰人大预算 4" xfId="12722"/>
    <cellStyle name="好_2015年泰安市新泰人大预算 5" xfId="12723"/>
    <cellStyle name="好_2015年潍坊市市本级人大预算" xfId="12724"/>
    <cellStyle name="好_2015年潍坊市市本级人大预算 2" xfId="12725"/>
    <cellStyle name="好_2015年潍坊市市本级人大预算 2 2" xfId="12726"/>
    <cellStyle name="好_2015年潍坊市市本级人大预算 2 3" xfId="12727"/>
    <cellStyle name="好_2015年潍坊市市本级人大预算 3" xfId="12728"/>
    <cellStyle name="好_2015年潍坊市市本级人大预算 5" xfId="12729"/>
    <cellStyle name="好_2015年潍坊市市本级人大预算2" xfId="12730"/>
    <cellStyle name="好_2015年潍坊市市本级人大预算2 2" xfId="12731"/>
    <cellStyle name="好_2015年潍坊市市本级人大预算2 2 2" xfId="12732"/>
    <cellStyle name="好_2015年潍坊市市本级人大预算2 2 3" xfId="12733"/>
    <cellStyle name="好_2015年潍坊市市本级人大预算2 3" xfId="12734"/>
    <cellStyle name="好_2015年潍坊市市本级人大预算2 4" xfId="12735"/>
    <cellStyle name="好_2015年潍坊市市本级人大预算2 5" xfId="12736"/>
    <cellStyle name="千位分隔 2 3 2 4" xfId="12737"/>
    <cellStyle name="好_2015年预算表格（表3表9有变动）新" xfId="12738"/>
    <cellStyle name="好_2015年预算表格（表3表9有变动）新 2" xfId="12739"/>
    <cellStyle name="好_2015年预算表格（表3表9有变动）新 2 2" xfId="12740"/>
    <cellStyle name="好_2015年预算表格（表3表9有变动）新 2 3" xfId="12741"/>
    <cellStyle name="好_2015年预算表格（表3表9有变动）新 3" xfId="12742"/>
    <cellStyle name="好_2015年预算表格（表3表9有变动）新 4" xfId="12743"/>
    <cellStyle name="好_2015年预算表格（表3表9有变动）新 5" xfId="12744"/>
    <cellStyle name="好_2015年预算表格（表内公式）(高新区)2015.3.15晚" xfId="12745"/>
    <cellStyle name="好_Book1_1_2014年省本级支出预算执行情况表（同口径，12月31日定稿） 4" xfId="12746"/>
    <cellStyle name="好_2015年预算表格（表内公式）(高新区)2015.3.15晚 2" xfId="12747"/>
    <cellStyle name="好_2015年预算表格（表内公式）(高新区)2015.3.15晚 2 2" xfId="12748"/>
    <cellStyle name="好_2015年预算表格（表内公式）(高新区)2015.3.15晚 2 3" xfId="12749"/>
    <cellStyle name="好_Book1_1_2014年省本级支出预算执行情况表（同口径，12月31日定稿） 5" xfId="12750"/>
    <cellStyle name="好_2015年预算表格（表内公式）(高新区)2015.3.15晚 3" xfId="12751"/>
    <cellStyle name="好_2015年预算表格（表内公式）(高新区)2015.3.15晚 4" xfId="12752"/>
    <cellStyle name="好_2015年预算表格（表内公式）(高新区)2015.3.15晚 5" xfId="12753"/>
    <cellStyle name="好_2015年预算表格（表内公式）(空)2015.3.15晚" xfId="12754"/>
    <cellStyle name="好_2015年预算表格（表内公式）(空)2015.3.15晚 2 2" xfId="12755"/>
    <cellStyle name="好_2015年预算表格（表内公式）(空)2015.3.15晚 2 3" xfId="12756"/>
    <cellStyle name="好_2015年预算表格（表内公式）(空)2015.3.15晚 4" xfId="12757"/>
    <cellStyle name="好_2015年预算表格（表内公式）(空)2015.3.15晚 5" xfId="12758"/>
    <cellStyle name="好_2015年预算表格（成武）" xfId="12759"/>
    <cellStyle name="好_开发区_龙口修改15 2 3" xfId="12760"/>
    <cellStyle name="好_2015年预算表格（成武） 2" xfId="12761"/>
    <cellStyle name="好_2015年预算表格（成武） 2 2" xfId="12762"/>
    <cellStyle name="好_2015年预算表格（成武） 2 3" xfId="12763"/>
    <cellStyle name="好_2015年预算表格（成武） 3" xfId="12764"/>
    <cellStyle name="好_2015年预算表格（成武） 4" xfId="12765"/>
    <cellStyle name="好_2015年预算表格（成武） 5" xfId="12766"/>
    <cellStyle name="好_2015年预算表格（高新区 2" xfId="12767"/>
    <cellStyle name="好_2015年预算表格（高新区 2 2" xfId="12768"/>
    <cellStyle name="好_34青海 2" xfId="12769"/>
    <cellStyle name="好_2015年预算表格（高新区 2 3" xfId="12770"/>
    <cellStyle name="好_2015年预算表格（高新区 3" xfId="12771"/>
    <cellStyle name="好_2015年预算表格（高新区 4" xfId="12772"/>
    <cellStyle name="好_2015年预算表格（高新区 5" xfId="12773"/>
    <cellStyle name="好_2015年预算表格（海洋城3.12） 2" xfId="12774"/>
    <cellStyle name="好_2015年预算表格（海洋城3.12） 2 2" xfId="12775"/>
    <cellStyle name="好_2015年预算表格（海洋城3.12） 2 3" xfId="12776"/>
    <cellStyle name="好_2015年预算表格（海洋城3.12） 3" xfId="12777"/>
    <cellStyle name="好_2015年预算表格（海洋城3.12） 5" xfId="12778"/>
    <cellStyle name="好_2015年预算表格（莒县2014年3月13日定稿) 2" xfId="12779"/>
    <cellStyle name="好_2015年预算表格（莒县2014年3月13日定稿) 2 2" xfId="12780"/>
    <cellStyle name="好_2015年预算表格（莒县2014年3月13日定稿) 2 3" xfId="12781"/>
    <cellStyle name="好_27重庆_2014年省本级支出预算执行情况表（同口径，12月31日定稿）" xfId="12782"/>
    <cellStyle name="好_2015年预算表格（莒县2014年3月13日定稿) 3" xfId="12783"/>
    <cellStyle name="好_2015年预算表格（莒县2014年3月13日定稿) 4" xfId="12784"/>
    <cellStyle name="好_2015年预算表格（莒县2014年3月13日定稿) 5" xfId="12785"/>
    <cellStyle name="好_2015年预算表格（鄄城）" xfId="12786"/>
    <cellStyle name="好_2015年预算表格（鄄城） 2" xfId="12787"/>
    <cellStyle name="好_2015年预算表格（鄄城） 2 2" xfId="12788"/>
    <cellStyle name="好_2015年预算表格（鄄城） 2 3" xfId="12789"/>
    <cellStyle name="好_2015年预算表格（鄄城） 3" xfId="12790"/>
    <cellStyle name="好_2015年预算表格（鄄城） 4" xfId="12791"/>
    <cellStyle name="好_2015年预算表格（鄄城） 5" xfId="12792"/>
    <cellStyle name="好_2015年预算表格（牡丹区20150316） 2" xfId="12793"/>
    <cellStyle name="好_2015年预算表格（牡丹区20150316） 2 2" xfId="12794"/>
    <cellStyle name="好_2015年预算表格（牡丹区20150316） 2 3" xfId="12795"/>
    <cellStyle name="好_2015年预算表格（牡丹区20150316） 3" xfId="12796"/>
    <cellStyle name="好_2015年预算表格（牡丹区20150316） 4" xfId="12797"/>
    <cellStyle name="好_2015年预算表格(市本级审核表)" xfId="12798"/>
    <cellStyle name="好_2015年预算表格(市本级审核表) 2 2" xfId="12799"/>
    <cellStyle name="好_2015年预算表格(市本级审核表) 2 3" xfId="12800"/>
    <cellStyle name="好_2015年预算表格(市本级审核表) 5" xfId="12801"/>
    <cellStyle name="好_2016年4月收支情况表" xfId="12802"/>
    <cellStyle name="好_2016年4月收支情况表 2" xfId="12803"/>
    <cellStyle name="好_2016年4月收支情况表 2 2 2" xfId="12804"/>
    <cellStyle name="好_2016年4月收支情况表 3" xfId="12805"/>
    <cellStyle name="好_2018年分科目收入情况 4" xfId="12806"/>
    <cellStyle name="好_2016年4月收支情况表 3 2" xfId="12807"/>
    <cellStyle name="好_2016年4月收支情况表 4" xfId="12808"/>
    <cellStyle name="好_2016年分科目收入情况" xfId="12809"/>
    <cellStyle name="好_2016年分科目收入情况 2" xfId="12810"/>
    <cellStyle name="好_2016年分科目收入情况 2 2" xfId="12811"/>
    <cellStyle name="好_2016年分科目收入情况 2 2 2" xfId="12812"/>
    <cellStyle name="好_2016年分科目收入情况 2 3" xfId="12813"/>
    <cellStyle name="好_2016年分科目收入情况 3" xfId="12814"/>
    <cellStyle name="好_2016年分科目收入情况 3 2" xfId="12815"/>
    <cellStyle name="好_2016年分科目收入情况 4" xfId="12816"/>
    <cellStyle name="好_2016年收入进度 2 2" xfId="12817"/>
    <cellStyle name="好_2016年收入进度 2 3" xfId="12818"/>
    <cellStyle name="好_2016年收入进度 3 2" xfId="12819"/>
    <cellStyle name="强调文字颜色 2 2 2" xfId="12820"/>
    <cellStyle name="好_2017年财政收入预算分部门测算情况表20170110-局长调整定稿报区委政府(1)" xfId="12821"/>
    <cellStyle name="强调文字颜色 2 2 2 2" xfId="12822"/>
    <cellStyle name="好_2017年财政收入预算分部门测算情况表20170110-局长调整定稿报区委政府(1) 2" xfId="12823"/>
    <cellStyle name="好_2017年财政收入预算分部门测算情况表20170110-局长调整定稿报区委政府(1) 2 2" xfId="12824"/>
    <cellStyle name="好_2017年财政收入预算分部门测算情况表20170110-局长调整定稿报区委政府(1) 2 2 2" xfId="12825"/>
    <cellStyle name="好_2017年财政收入预算分部门测算情况表20170110-局长调整定稿报区委政府(1) 2 3" xfId="12826"/>
    <cellStyle name="强调文字颜色 2 2 2 3" xfId="12827"/>
    <cellStyle name="好_2017年财政收入预算分部门测算情况表20170110-局长调整定稿报区委政府(1) 3" xfId="12828"/>
    <cellStyle name="好_2017年财政收入预算分部门测算情况表20170110-局长调整定稿报区委政府(1) 3 2" xfId="12829"/>
    <cellStyle name="好_2017年财政收入预算分部门测算情况表20170110-局长调整定稿报区委政府(1) 4" xfId="12830"/>
    <cellStyle name="好_2017年分科目收入情况" xfId="12831"/>
    <cellStyle name="好_2017年分科目收入情况 2" xfId="12832"/>
    <cellStyle name="好_2017年分科目收入情况 2 2" xfId="12833"/>
    <cellStyle name="好_2017年分科目收入情况 2 3" xfId="12834"/>
    <cellStyle name="好_2017年分科目收入情况 3" xfId="12835"/>
    <cellStyle name="好_2017年分科目收入情况 3 2" xfId="12836"/>
    <cellStyle name="好_30云南_3-2015年人代会预算表格（拟向预工委汇报） 2" xfId="12837"/>
    <cellStyle name="好_2017年分科目收入情况 4" xfId="12838"/>
    <cellStyle name="好_2018年分科目收入情况" xfId="12839"/>
    <cellStyle name="好_2018年分科目收入情况 2 2" xfId="12840"/>
    <cellStyle name="好_2018年分科目收入情况 2 2 2" xfId="12841"/>
    <cellStyle name="好_2018年分科目收入情况 2 3" xfId="12842"/>
    <cellStyle name="好_2018年分科目收入情况 3" xfId="12843"/>
    <cellStyle name="好_2018年分科目收入情况 3 2" xfId="12844"/>
    <cellStyle name="好_22湖南" xfId="12845"/>
    <cellStyle name="好_22湖南 2" xfId="12846"/>
    <cellStyle name="好_22湖南 2 2" xfId="12847"/>
    <cellStyle name="好_22湖南 2 3" xfId="12848"/>
    <cellStyle name="好_22湖南 3" xfId="12849"/>
    <cellStyle name="好_22湖南 4" xfId="12850"/>
    <cellStyle name="好_22湖南 5" xfId="12851"/>
    <cellStyle name="好_22湖南_2014年省本级支出预算执行情况表（同口径，12月31日定稿）" xfId="12852"/>
    <cellStyle name="好_22湖南_2014年省本级支出预算执行情况表（同口径，12月31日定稿） 2" xfId="12853"/>
    <cellStyle name="好_22湖南_2014年省本级支出预算执行情况表（同口径，12月31日定稿） 2 2" xfId="12854"/>
    <cellStyle name="好_22湖南_2014年省本级支出预算执行情况表（同口径，12月31日定稿） 2 3" xfId="12855"/>
    <cellStyle name="好_22湖南_2014年省本级支出预算执行情况表（同口径，12月31日定稿） 3" xfId="12856"/>
    <cellStyle name="好_22湖南_2014年省本级支出预算执行情况表（同口径，12月31日定稿） 4" xfId="12857"/>
    <cellStyle name="好_22湖南_2014年省本级支出预算执行情况表（同口径，12月31日定稿） 5" xfId="12858"/>
    <cellStyle name="好_22湖南_3-2015年人代会预算表格（拟向预工委汇报）" xfId="12859"/>
    <cellStyle name="好_22湖南_3-2015年人代会预算表格（拟向预工委汇报） 3" xfId="12860"/>
    <cellStyle name="好_22湖南_3-2015年人代会预算表格（拟向预工委汇报） 4" xfId="12861"/>
    <cellStyle name="好_22湖南_3-2015年人代会预算表格（拟向预工委汇报） 5" xfId="12862"/>
    <cellStyle name="好_27重庆" xfId="12863"/>
    <cellStyle name="好_27重庆 2" xfId="12864"/>
    <cellStyle name="好_27重庆 2 2" xfId="12865"/>
    <cellStyle name="好_27重庆 2 3" xfId="12866"/>
    <cellStyle name="好_27重庆 3" xfId="12867"/>
    <cellStyle name="好_27重庆 4" xfId="12868"/>
    <cellStyle name="好_27重庆 5" xfId="12869"/>
    <cellStyle name="好_27重庆_2014年省本级支出预算执行情况表（同口径，12月31日定稿） 2" xfId="12870"/>
    <cellStyle name="好_27重庆_2014年省本级支出预算执行情况表（同口径，12月31日定稿） 2 2" xfId="12871"/>
    <cellStyle name="好_27重庆_2014年省本级支出预算执行情况表（同口径，12月31日定稿） 2 3" xfId="12872"/>
    <cellStyle name="好_27重庆_2014年省本级支出预算执行情况表（同口径，12月31日定稿） 3" xfId="12873"/>
    <cellStyle name="好_市本级1_龙口修改15 2" xfId="12874"/>
    <cellStyle name="好_27重庆_2014年省本级支出预算执行情况表（同口径，12月31日定稿） 4" xfId="12875"/>
    <cellStyle name="好_市本级1_龙口修改15 3" xfId="12876"/>
    <cellStyle name="好_27重庆_2014年省本级支出预算执行情况表（同口径，12月31日定稿） 5" xfId="12877"/>
    <cellStyle name="好_27重庆_3-2015年人代会预算表格（拟向预工委汇报）" xfId="12878"/>
    <cellStyle name="好_27重庆_3-2015年人代会预算表格（拟向预工委汇报） 2" xfId="12879"/>
    <cellStyle name="好_27重庆_3-2015年人代会预算表格（拟向预工委汇报） 3" xfId="12880"/>
    <cellStyle name="好_27重庆_3-2015年人代会预算表格（拟向预工委汇报） 4" xfId="12881"/>
    <cellStyle name="好_Book1 2" xfId="12882"/>
    <cellStyle name="好_28四川" xfId="12883"/>
    <cellStyle name="好_Book1 2 2" xfId="12884"/>
    <cellStyle name="好_28四川 2" xfId="12885"/>
    <cellStyle name="好_Book1 2 3" xfId="12886"/>
    <cellStyle name="好_28四川 3" xfId="12887"/>
    <cellStyle name="好_28四川 4" xfId="12888"/>
    <cellStyle name="好_28四川 5" xfId="12889"/>
    <cellStyle name="好_28四川_2014年省本级支出预算执行情况表（同口径，12月31日定稿）" xfId="12890"/>
    <cellStyle name="好_28四川_2014年省本级支出预算执行情况表（同口径，12月31日定稿） 3" xfId="12891"/>
    <cellStyle name="好_28四川_2014年省本级支出预算执行情况表（同口径，12月31日定稿） 4" xfId="12892"/>
    <cellStyle name="好_28四川_2014年省本级支出预算执行情况表（同口径，12月31日定稿） 5" xfId="12893"/>
    <cellStyle name="好_表11 3" xfId="12894"/>
    <cellStyle name="好_28四川_3-2015年人代会预算表格（拟向预工委汇报）" xfId="12895"/>
    <cellStyle name="好_市本级" xfId="12896"/>
    <cellStyle name="好_28四川_3-2015年人代会预算表格（拟向预工委汇报） 2 2" xfId="12897"/>
    <cellStyle name="好_28四川_3-2015年人代会预算表格（拟向预工委汇报） 2 3" xfId="12898"/>
    <cellStyle name="好_28四川_3-2015年人代会预算表格（拟向预工委汇报） 3" xfId="12899"/>
    <cellStyle name="好_28四川_3-2015年人代会预算表格（拟向预工委汇报） 4" xfId="12900"/>
    <cellStyle name="好_28四川_3-2015年人代会预算表格（拟向预工委汇报） 5" xfId="12901"/>
    <cellStyle name="好_30云南 2" xfId="12902"/>
    <cellStyle name="好_30云南 2 2" xfId="12903"/>
    <cellStyle name="好_30云南 2 3" xfId="12904"/>
    <cellStyle name="好_30云南 3" xfId="12905"/>
    <cellStyle name="好_30云南 4" xfId="12906"/>
    <cellStyle name="好_30云南 5" xfId="12907"/>
    <cellStyle name="好_30云南_2014年省本级支出预算执行情况表（同口径，12月31日定稿）" xfId="12908"/>
    <cellStyle name="好_30云南_2014年省本级支出预算执行情况表（同口径，12月31日定稿） 2" xfId="12909"/>
    <cellStyle name="好_30云南_2014年省本级支出预算执行情况表（同口径，12月31日定稿） 2 2" xfId="12910"/>
    <cellStyle name="好_30云南_2014年省本级支出预算执行情况表（同口径，12月31日定稿） 2 3" xfId="12911"/>
    <cellStyle name="好_30云南_3-2015年人代会预算表格（拟向预工委汇报）" xfId="12912"/>
    <cellStyle name="好_30云南_3-2015年人代会预算表格（拟向预工委汇报） 2 2" xfId="12913"/>
    <cellStyle name="好_30云南_3-2015年人代会预算表格（拟向预工委汇报） 2 3" xfId="12914"/>
    <cellStyle name="好_30云南_3-2015年人代会预算表格（拟向预工委汇报） 3" xfId="12915"/>
    <cellStyle name="好_3-2015年人代会预算表格（拟向预工委汇报）" xfId="12916"/>
    <cellStyle name="好_3-2015年人代会预算表格（拟向预工委汇报） 2" xfId="12917"/>
    <cellStyle name="好_3-2015年人代会预算表格（拟向预工委汇报） 2 2" xfId="12918"/>
    <cellStyle name="好_3-2015年人代会预算表格（拟向预工委汇报） 2 3" xfId="12919"/>
    <cellStyle name="好_33甘肃 2" xfId="12920"/>
    <cellStyle name="好_33甘肃 2 2" xfId="12921"/>
    <cellStyle name="好_33甘肃_2014年省本级支出预算执行情况表（同口径，12月31日定稿）" xfId="12922"/>
    <cellStyle name="好_33甘肃_2014年省本级支出预算执行情况表（同口径，12月31日定稿） 2" xfId="12923"/>
    <cellStyle name="好_33甘肃_2014年省本级支出预算执行情况表（同口径，12月31日定稿） 2 3" xfId="12924"/>
    <cellStyle name="好_33甘肃_2014年省本级支出预算执行情况表（同口径，12月31日定稿） 3" xfId="12925"/>
    <cellStyle name="好_33甘肃_2014年省本级支出预算执行情况表（同口径，12月31日定稿） 4" xfId="12926"/>
    <cellStyle name="好_33甘肃_2014年省本级支出预算执行情况表（同口径，12月31日定稿） 5" xfId="12927"/>
    <cellStyle name="好_33甘肃_3-2015年人代会预算表格（拟向预工委汇报）" xfId="12928"/>
    <cellStyle name="好_33甘肃_3-2015年人代会预算表格（拟向预工委汇报） 2" xfId="12929"/>
    <cellStyle name="好_33甘肃_3-2015年人代会预算表格（拟向预工委汇报） 2 2" xfId="12930"/>
    <cellStyle name="好_33甘肃_3-2015年人代会预算表格（拟向预工委汇报） 2 3" xfId="12931"/>
    <cellStyle name="好_33甘肃_3-2015年人代会预算表格（拟向预工委汇报） 3" xfId="12932"/>
    <cellStyle name="好_33甘肃_3-2015年人代会预算表格（拟向预工委汇报） 4" xfId="12933"/>
    <cellStyle name="好_33甘肃_3-2015年人代会预算表格（拟向预工委汇报） 5" xfId="12934"/>
    <cellStyle name="好_34青海" xfId="12935"/>
    <cellStyle name="好_34青海 2 2" xfId="12936"/>
    <cellStyle name="好_34青海 3" xfId="12937"/>
    <cellStyle name="好_34青海 4" xfId="12938"/>
    <cellStyle name="好_34青海 5" xfId="12939"/>
    <cellStyle name="好_34青海_2014年省本级支出预算执行情况表（同口径，12月31日定稿）" xfId="12940"/>
    <cellStyle name="好_34青海_2014年省本级支出预算执行情况表（同口径，12月31日定稿） 2" xfId="12941"/>
    <cellStyle name="好_34青海_2014年省本级支出预算执行情况表（同口径，12月31日定稿） 2 2" xfId="12942"/>
    <cellStyle name="好_34青海_2014年省本级支出预算执行情况表（同口径，12月31日定稿） 2 3" xfId="12943"/>
    <cellStyle name="好_34青海_2014年省本级支出预算执行情况表（同口径，12月31日定稿） 3" xfId="12944"/>
    <cellStyle name="好_34青海_2014年省本级支出预算执行情况表（同口径，12月31日定稿） 4" xfId="12945"/>
    <cellStyle name="好_34青海_2014年省本级支出预算执行情况表（同口径，12月31日定稿） 5" xfId="12946"/>
    <cellStyle name="好_34青海_3-2015年人代会预算表格（拟向预工委汇报）" xfId="12947"/>
    <cellStyle name="好_34青海_3-2015年人代会预算表格（拟向预工委汇报） 2" xfId="12948"/>
    <cellStyle name="好_34青海_3-2015年人代会预算表格（拟向预工委汇报） 2 2" xfId="12949"/>
    <cellStyle name="好_34青海_3-2015年人代会预算表格（拟向预工委汇报） 2 3" xfId="12950"/>
    <cellStyle name="好_34青海_3-2015年人代会预算表格（拟向预工委汇报） 3" xfId="12951"/>
    <cellStyle name="好_34青海_3-2015年人代会预算表格（拟向预工委汇报） 4" xfId="12952"/>
    <cellStyle name="好_34青海_3-2015年人代会预算表格（拟向预工委汇报） 5" xfId="12953"/>
    <cellStyle name="好_Book1" xfId="12954"/>
    <cellStyle name="好_Book1 3" xfId="12955"/>
    <cellStyle name="好_Book1 4" xfId="12956"/>
    <cellStyle name="好_Book1 5" xfId="12957"/>
    <cellStyle name="好_莱州市_龙口修改15 3" xfId="12958"/>
    <cellStyle name="好_Book1_1" xfId="12959"/>
    <cellStyle name="好_Book1_1 2" xfId="12960"/>
    <cellStyle name="好_Book1_1 2 2" xfId="12961"/>
    <cellStyle name="好_Book1_1 2 3" xfId="12962"/>
    <cellStyle name="好_Book1_1 3" xfId="12963"/>
    <cellStyle name="好_Book1_1 4" xfId="12964"/>
    <cellStyle name="好_Book1_1_2014年省本级支出预算执行情况表（同口径，12月31日定稿）" xfId="12965"/>
    <cellStyle name="好_Book1_1_2014年省本级支出预算执行情况表（同口径，12月31日定稿） 2" xfId="12966"/>
    <cellStyle name="好_Book1_1_2014年省本级支出预算执行情况表（同口径，12月31日定稿） 2 2" xfId="12967"/>
    <cellStyle name="好_Book1_1_2014年省本级支出预算执行情况表（同口径，12月31日定稿） 3" xfId="12968"/>
    <cellStyle name="好_StartUp 2" xfId="12969"/>
    <cellStyle name="好_StartUp 2 2" xfId="12970"/>
    <cellStyle name="好_StartUp 2 2 3" xfId="12971"/>
    <cellStyle name="好_StartUp 2 3" xfId="12972"/>
    <cellStyle name="好_StartUp 2 4" xfId="12973"/>
    <cellStyle name="好_StartUp 2 5" xfId="12974"/>
    <cellStyle name="好_表5_00青岛" xfId="12975"/>
    <cellStyle name="好_StartUp 2_龙口修改15" xfId="12976"/>
    <cellStyle name="好_表5_00青岛 2" xfId="12977"/>
    <cellStyle name="好_StartUp 2_龙口修改15 2" xfId="12978"/>
    <cellStyle name="好_表5_00青岛 2 2" xfId="12979"/>
    <cellStyle name="好_StartUp 2_龙口修改15 2 2" xfId="12980"/>
    <cellStyle name="好_表5_00青岛 2 3" xfId="12981"/>
    <cellStyle name="好_StartUp 2_龙口修改15 2 3" xfId="12982"/>
    <cellStyle name="好_表5_00青岛 3" xfId="12983"/>
    <cellStyle name="好_StartUp 2_龙口修改15 3" xfId="12984"/>
    <cellStyle name="好_表5_00青岛 4" xfId="12985"/>
    <cellStyle name="好_StartUp 2_龙口修改15 4" xfId="12986"/>
    <cellStyle name="好_表5_00青岛 5" xfId="12987"/>
    <cellStyle name="好_StartUp 2_龙口修改15 5" xfId="12988"/>
    <cellStyle name="好_StartUp 3" xfId="12989"/>
    <cellStyle name="好_StartUp 3 2" xfId="12990"/>
    <cellStyle name="好_StartUp 3 3" xfId="12991"/>
    <cellStyle name="好_StartUp 4" xfId="12992"/>
    <cellStyle name="好_StartUp 5" xfId="12993"/>
    <cellStyle name="好_StartUp 6" xfId="12994"/>
    <cellStyle name="好_StartUp_龙口修改15" xfId="12995"/>
    <cellStyle name="好_StartUp_龙口修改15 2" xfId="12996"/>
    <cellStyle name="好_StartUp_龙口修改15 3" xfId="12997"/>
    <cellStyle name="好_StartUp_龙口修改15 4" xfId="12998"/>
    <cellStyle name="好_StartUp_龙口修改15 5" xfId="12999"/>
    <cellStyle name="好_保税" xfId="13000"/>
    <cellStyle name="好_保税 2" xfId="13001"/>
    <cellStyle name="好_保税 5" xfId="13002"/>
    <cellStyle name="好_北海表一、二、六 2" xfId="13003"/>
    <cellStyle name="好_北海表一、二、六 3" xfId="13004"/>
    <cellStyle name="好_北海表一、二、六 4" xfId="13005"/>
    <cellStyle name="好_表1 2 2" xfId="13006"/>
    <cellStyle name="好_表1 2 3" xfId="13007"/>
    <cellStyle name="好_表1 5" xfId="13008"/>
    <cellStyle name="好_表1_00青岛 2 2" xfId="13009"/>
    <cellStyle name="好_表1_00青岛 2 3" xfId="13010"/>
    <cellStyle name="好_表1_00青岛 3" xfId="13011"/>
    <cellStyle name="好_表1_00青岛 4" xfId="13012"/>
    <cellStyle name="好_表1_00青岛 5" xfId="13013"/>
    <cellStyle name="好_表1_03淄博" xfId="13014"/>
    <cellStyle name="好_表1_03淄博 2 2" xfId="13015"/>
    <cellStyle name="好_表1_03淄博 3" xfId="13016"/>
    <cellStyle name="好_表1_03淄博 4" xfId="13017"/>
    <cellStyle name="好_表1_03淄博 5" xfId="13018"/>
    <cellStyle name="好_表1_06烟台 2" xfId="13019"/>
    <cellStyle name="好_表1_06烟台 2 2" xfId="13020"/>
    <cellStyle name="好_表1_06烟台 2 3" xfId="13021"/>
    <cellStyle name="好_表1_06烟台 3" xfId="13022"/>
    <cellStyle name="好_表1_表1全区收入执行 " xfId="13023"/>
    <cellStyle name="好_表1_表1全区收入执行  2" xfId="13024"/>
    <cellStyle name="好_表1_表1全区收入执行  2 2" xfId="13025"/>
    <cellStyle name="好_表1_表1全区收入执行  2 3" xfId="13026"/>
    <cellStyle name="好_表1_表1全区收入执行  3" xfId="13027"/>
    <cellStyle name="好_表1_表1全区收入执行  5" xfId="13028"/>
    <cellStyle name="好_表1_表6基金支出执行" xfId="13029"/>
    <cellStyle name="好_表1_表6基金支出执行 2 2" xfId="13030"/>
    <cellStyle name="好_表1_表6基金支出执行 2 3" xfId="13031"/>
    <cellStyle name="好_表1_表6基金支出执行 4" xfId="13032"/>
    <cellStyle name="好_表1_表6基金支出执行 5" xfId="13033"/>
    <cellStyle name="好_表10 2 3" xfId="13034"/>
    <cellStyle name="好_表10 3" xfId="13035"/>
    <cellStyle name="好_表10 5" xfId="13036"/>
    <cellStyle name="好_表10_00青岛" xfId="13037"/>
    <cellStyle name="好_表10_00青岛 2 2" xfId="13038"/>
    <cellStyle name="好_表10_00青岛 2 3" xfId="13039"/>
    <cellStyle name="好_表10_00青岛 4" xfId="13040"/>
    <cellStyle name="好_表10_00青岛 5" xfId="13041"/>
    <cellStyle name="好_表10_03淄博" xfId="13042"/>
    <cellStyle name="好_表10_03淄博 2" xfId="13043"/>
    <cellStyle name="好_表10_03淄博 2 2" xfId="13044"/>
    <cellStyle name="好_表10_03淄博 2 3" xfId="13045"/>
    <cellStyle name="好_表10_03淄博 3" xfId="13046"/>
    <cellStyle name="好_表10_06烟台" xfId="13047"/>
    <cellStyle name="好_表10_06烟台 2" xfId="13048"/>
    <cellStyle name="好_表10_06烟台 2 3" xfId="13049"/>
    <cellStyle name="好_表10_06烟台 3" xfId="13050"/>
    <cellStyle name="好_表10_06烟台 4" xfId="13051"/>
    <cellStyle name="好_表10_06烟台 5" xfId="13052"/>
    <cellStyle name="好_表10_表1全区收入执行 " xfId="13053"/>
    <cellStyle name="好_表10_表1全区收入执行  2" xfId="13054"/>
    <cellStyle name="好_表10_表1全区收入执行  2 2" xfId="13055"/>
    <cellStyle name="好_表10_表1全区收入执行  2 3" xfId="13056"/>
    <cellStyle name="好_表10_表1全区收入执行  3" xfId="13057"/>
    <cellStyle name="好_表10_表1全区收入执行  4" xfId="13058"/>
    <cellStyle name="好_表10_表1全区收入执行  5" xfId="13059"/>
    <cellStyle name="好_表10_表6基金支出执行" xfId="13060"/>
    <cellStyle name="好_表10_表6基金支出执行 2" xfId="13061"/>
    <cellStyle name="好_表10_表6基金支出执行 2 2" xfId="13062"/>
    <cellStyle name="好_高新区_龙口修改15" xfId="13063"/>
    <cellStyle name="好_表10_表6基金支出执行 2 3" xfId="13064"/>
    <cellStyle name="好_表10_表6基金支出执行 3" xfId="13065"/>
    <cellStyle name="好_表10_表6基金支出执行 4" xfId="13066"/>
    <cellStyle name="好_表10_表6基金支出执行 5" xfId="13067"/>
    <cellStyle name="好_表11 2 3" xfId="13068"/>
    <cellStyle name="好_表11 4" xfId="13069"/>
    <cellStyle name="好_表11 5" xfId="13070"/>
    <cellStyle name="好_表11_00青岛" xfId="13071"/>
    <cellStyle name="好_表11_00青岛 2 2" xfId="13072"/>
    <cellStyle name="好_表11_00青岛 2 3" xfId="13073"/>
    <cellStyle name="好_表11_00青岛 4" xfId="13074"/>
    <cellStyle name="好_表11_00青岛 5" xfId="13075"/>
    <cellStyle name="好_表11_03淄博" xfId="13076"/>
    <cellStyle name="好_表11_03淄博 2" xfId="13077"/>
    <cellStyle name="好_表11_03淄博 3" xfId="13078"/>
    <cellStyle name="好_表11_03淄博 4" xfId="13079"/>
    <cellStyle name="好_表11_03淄博 5" xfId="13080"/>
    <cellStyle name="好_表11_06烟台 2" xfId="13081"/>
    <cellStyle name="好_表11_06烟台 3" xfId="13082"/>
    <cellStyle name="好_表11_06烟台 4" xfId="13083"/>
    <cellStyle name="好_表11_06烟台 5" xfId="13084"/>
    <cellStyle name="好_表11_表1全区收入执行  2" xfId="13085"/>
    <cellStyle name="好_表11_表1全区收入执行  2 2" xfId="13086"/>
    <cellStyle name="好_表11_表1全区收入执行  2 3" xfId="13087"/>
    <cellStyle name="好_表11_表6基金支出执行" xfId="13088"/>
    <cellStyle name="好_表11_表6基金支出执行 2" xfId="13089"/>
    <cellStyle name="好_表11_表6基金支出执行 2 2" xfId="13090"/>
    <cellStyle name="好_表11_表6基金支出执行 2 3" xfId="13091"/>
    <cellStyle name="好_表1全区收入执行 " xfId="13092"/>
    <cellStyle name="好_表1全区收入执行  2" xfId="13093"/>
    <cellStyle name="好_表1全区收入执行  2 2" xfId="13094"/>
    <cellStyle name="好_表1全区收入执行  2 3" xfId="13095"/>
    <cellStyle name="好_表1全区收入执行  3" xfId="13096"/>
    <cellStyle name="好_表1全区收入执行  4" xfId="13097"/>
    <cellStyle name="好_表1全区收入执行  5" xfId="13098"/>
    <cellStyle name="好_表2 2 3" xfId="13099"/>
    <cellStyle name="好_表2 5" xfId="13100"/>
    <cellStyle name="好_表2_00青岛" xfId="13101"/>
    <cellStyle name="好_蓬莱市 2 3" xfId="13102"/>
    <cellStyle name="好_表2_00青岛 2" xfId="13103"/>
    <cellStyle name="好_表2_00青岛 2 2" xfId="13104"/>
    <cellStyle name="好_表2_00青岛 2 3" xfId="13105"/>
    <cellStyle name="好_表2_00青岛 3" xfId="13106"/>
    <cellStyle name="好_表2_00青岛 4" xfId="13107"/>
    <cellStyle name="好_表2_00青岛 5" xfId="13108"/>
    <cellStyle name="好_表2_03淄博" xfId="13109"/>
    <cellStyle name="好_表2_03淄博 2" xfId="13110"/>
    <cellStyle name="好_表2_03淄博 2 2" xfId="13111"/>
    <cellStyle name="好_表2_03淄博 2 3" xfId="13112"/>
    <cellStyle name="好_表2_03淄博 3" xfId="13113"/>
    <cellStyle name="好_表2_03淄博 4" xfId="13114"/>
    <cellStyle name="好_表2_03淄博 5" xfId="13115"/>
    <cellStyle name="好_表2_06烟台" xfId="13116"/>
    <cellStyle name="好_表2_06烟台 2" xfId="13117"/>
    <cellStyle name="好_表2_06烟台 2 2" xfId="13118"/>
    <cellStyle name="好_表2_06烟台 2 3" xfId="13119"/>
    <cellStyle name="好_表2_06烟台 3" xfId="13120"/>
    <cellStyle name="好_表2_06烟台 4" xfId="13121"/>
    <cellStyle name="好_表2_青岛市2015年地方预算报表（报财政部）" xfId="13122"/>
    <cellStyle name="好_表2_青岛市2015年地方预算报表（报财政部） 2" xfId="13123"/>
    <cellStyle name="好_表2_青岛市2015年地方预算报表（报财政部） 2 2" xfId="13124"/>
    <cellStyle name="好_表2_青岛市2015年地方预算报表（报财政部） 2 3" xfId="13125"/>
    <cellStyle name="好_表2_青岛市2015年地方预算报表（报财政部） 3" xfId="13126"/>
    <cellStyle name="好_表2_青岛市2015年地方预算报表（报财政部） 4" xfId="13127"/>
    <cellStyle name="好_表2_青岛市2015年地方预算报表（报财政部） 5" xfId="13128"/>
    <cellStyle name="好_崂山 5" xfId="13129"/>
    <cellStyle name="好_表2全区支出执行" xfId="13130"/>
    <cellStyle name="好_表2全区支出执行 2" xfId="13131"/>
    <cellStyle name="好_表2全区支出执行 3" xfId="13132"/>
    <cellStyle name="好_表2全区支出执行 4" xfId="13133"/>
    <cellStyle name="好_表2全区支出执行 5" xfId="13134"/>
    <cellStyle name="好_表3 2 2" xfId="13135"/>
    <cellStyle name="好_表3 2 3" xfId="13136"/>
    <cellStyle name="好_表3 5" xfId="13137"/>
    <cellStyle name="好_表3_00青岛" xfId="13138"/>
    <cellStyle name="好_表3_03淄博" xfId="13139"/>
    <cellStyle name="好_表3_03淄博 2" xfId="13140"/>
    <cellStyle name="好_表3_03淄博 2 2" xfId="13141"/>
    <cellStyle name="好_表3_03淄博 3" xfId="13142"/>
    <cellStyle name="好_表3_03淄博 4" xfId="13143"/>
    <cellStyle name="好_表3_03淄博 5" xfId="13144"/>
    <cellStyle name="好_表3_06烟台" xfId="13145"/>
    <cellStyle name="好_表3_06烟台 2" xfId="13146"/>
    <cellStyle name="好_表3_06烟台 2 2" xfId="13147"/>
    <cellStyle name="好_表3_06烟台 2 3" xfId="13148"/>
    <cellStyle name="好_表3_06烟台 3" xfId="13149"/>
    <cellStyle name="好_表3_06烟台 4" xfId="13150"/>
    <cellStyle name="好_表3_青岛市2015年地方预算报表（报财政部）" xfId="13151"/>
    <cellStyle name="好_表3区级收入执行 " xfId="13152"/>
    <cellStyle name="好_表4 2 2" xfId="13153"/>
    <cellStyle name="好_表4 5" xfId="13154"/>
    <cellStyle name="好_表4_00青岛" xfId="13155"/>
    <cellStyle name="好_莱州市_龙口修改15 5" xfId="13156"/>
    <cellStyle name="好_表4_00青岛 2" xfId="13157"/>
    <cellStyle name="好_表4_00青岛 2 2" xfId="13158"/>
    <cellStyle name="好_表4_00青岛 2 3" xfId="13159"/>
    <cellStyle name="好_表4_00青岛 3" xfId="13160"/>
    <cellStyle name="好_表4_00青岛 4" xfId="13161"/>
    <cellStyle name="好_表4_00青岛 5" xfId="13162"/>
    <cellStyle name="好_表4_06烟台" xfId="13163"/>
    <cellStyle name="好_表4_青岛市2015年地方预算报表（报财政部）" xfId="13164"/>
    <cellStyle name="好_表4_青岛市2015年地方预算报表（报财政部） 2" xfId="13165"/>
    <cellStyle name="好_表4_青岛市2015年地方预算报表（报财政部） 2 2" xfId="13166"/>
    <cellStyle name="好_表4_青岛市2015年地方预算报表（报财政部） 2 3" xfId="13167"/>
    <cellStyle name="好_表4_青岛市2015年地方预算报表（报财政部） 3" xfId="13168"/>
    <cellStyle name="好_表4_青岛市2015年地方预算报表（报财政部） 4" xfId="13169"/>
    <cellStyle name="好_表4_青岛市2015年地方预算报表（报财政部） 5" xfId="13170"/>
    <cellStyle name="好_表4区级支出执行 2" xfId="13171"/>
    <cellStyle name="好_表4区级支出执行 2 2" xfId="13172"/>
    <cellStyle name="好_表4区级支出执行 3" xfId="13173"/>
    <cellStyle name="好_表4区级支出执行 4" xfId="13174"/>
    <cellStyle name="好_表4区级支出执行 5" xfId="13175"/>
    <cellStyle name="好_表5 2 2" xfId="13176"/>
    <cellStyle name="好_表5 2 3" xfId="13177"/>
    <cellStyle name="好_表5 5" xfId="13178"/>
    <cellStyle name="好_表5_03淄博" xfId="13179"/>
    <cellStyle name="好_表5_03淄博 2" xfId="13180"/>
    <cellStyle name="好_表5_03淄博 2 3" xfId="13181"/>
    <cellStyle name="好_表5_03淄博 3" xfId="13182"/>
    <cellStyle name="好_表5_03淄博 4" xfId="13183"/>
    <cellStyle name="好_表5_03淄博 5" xfId="13184"/>
    <cellStyle name="好_表5_06烟台" xfId="13185"/>
    <cellStyle name="好_表5_06烟台 2" xfId="13186"/>
    <cellStyle name="好_表5_06烟台 2 2" xfId="13187"/>
    <cellStyle name="好_表5_06烟台 2 3" xfId="13188"/>
    <cellStyle name="好_表5_06烟台 3" xfId="13189"/>
    <cellStyle name="好_表5_06烟台 4" xfId="13190"/>
    <cellStyle name="好_表5_06烟台 5" xfId="13191"/>
    <cellStyle name="好_表5_青岛市2015年地方预算报表（报财政部） 2" xfId="13192"/>
    <cellStyle name="好_表5_青岛市2015年地方预算报表（报财政部） 2 2" xfId="13193"/>
    <cellStyle name="好_表5_青岛市2015年地方预算报表（报财政部） 2 3" xfId="13194"/>
    <cellStyle name="好_表5_青岛市2015年地方预算报表（报财政部） 4" xfId="13195"/>
    <cellStyle name="好_表5_青岛市2015年地方预算报表（报财政部） 5" xfId="13196"/>
    <cellStyle name="好_表6 5" xfId="13197"/>
    <cellStyle name="好_表6_00青岛" xfId="13198"/>
    <cellStyle name="好_表6_00青岛 2" xfId="13199"/>
    <cellStyle name="好_统发工资工农信0901 5" xfId="13200"/>
    <cellStyle name="好_表6_00青岛 2 2" xfId="13201"/>
    <cellStyle name="烹拳 [0]_ +Foil &amp; -FOIL &amp; PAPER" xfId="13202"/>
    <cellStyle name="好_统发工资工农信0901 6" xfId="13203"/>
    <cellStyle name="好_表6_00青岛 2 3" xfId="13204"/>
    <cellStyle name="好_表6_00青岛 3" xfId="13205"/>
    <cellStyle name="好_表6_00青岛 4" xfId="13206"/>
    <cellStyle name="好_表6_00青岛 5" xfId="13207"/>
    <cellStyle name="好_表6_03淄博" xfId="13208"/>
    <cellStyle name="好_表6_03淄博 2" xfId="13209"/>
    <cellStyle name="好_表6_03淄博 2 2" xfId="13210"/>
    <cellStyle name="好_表6_03淄博 2 3" xfId="13211"/>
    <cellStyle name="好_表6_03淄博 3" xfId="13212"/>
    <cellStyle name="好_表6_03淄博 4" xfId="13213"/>
    <cellStyle name="好_表6_03淄博 5" xfId="13214"/>
    <cellStyle name="好_表6_06烟台" xfId="13215"/>
    <cellStyle name="好_表6_06烟台 2" xfId="13216"/>
    <cellStyle name="好_表6_06烟台 2 3" xfId="13217"/>
    <cellStyle name="好_表6_06烟台 3" xfId="13218"/>
    <cellStyle name="好_表6_06烟台 4" xfId="13219"/>
    <cellStyle name="好_表6_青岛市2015年地方预算报表（报财政部） 2" xfId="13220"/>
    <cellStyle name="好_表6_青岛市2015年地方预算报表（报财政部） 2 2" xfId="13221"/>
    <cellStyle name="好_表6_青岛市2015年地方预算报表（报财政部） 2 3" xfId="13222"/>
    <cellStyle name="好_表6_青岛市2015年地方预算报表（报财政部） 3" xfId="13223"/>
    <cellStyle name="后继超级链接 2 2" xfId="13224"/>
    <cellStyle name="好_表6_青岛市2015年地方预算报表（报财政部） 4" xfId="13225"/>
    <cellStyle name="后继超级链接 2 3" xfId="13226"/>
    <cellStyle name="好_表6_青岛市2015年地方预算报表（报财政部） 5" xfId="13227"/>
    <cellStyle name="好_表6基金支出执行" xfId="13228"/>
    <cellStyle name="好_表6基金支出执行 2 2" xfId="13229"/>
    <cellStyle name="好_表6基金支出执行 2 3" xfId="13230"/>
    <cellStyle name="好_表6基金支出执行 4" xfId="13231"/>
    <cellStyle name="好_表7 5" xfId="13232"/>
    <cellStyle name="好_表7_00青岛" xfId="13233"/>
    <cellStyle name="好_表7_00青岛 2 2" xfId="13234"/>
    <cellStyle name="好_表7_00青岛 3" xfId="13235"/>
    <cellStyle name="好_表7_00青岛 4" xfId="13236"/>
    <cellStyle name="好_表7_00青岛 5" xfId="13237"/>
    <cellStyle name="好_表7_03淄博" xfId="13238"/>
    <cellStyle name="好_表7_03淄博 2" xfId="13239"/>
    <cellStyle name="好_表7_03淄博 2 2" xfId="13240"/>
    <cellStyle name="好_表7_03淄博 2 3" xfId="13241"/>
    <cellStyle name="好_表7_03淄博 3" xfId="13242"/>
    <cellStyle name="好_表7_03淄博 4" xfId="13243"/>
    <cellStyle name="好_表7_03淄博 5" xfId="13244"/>
    <cellStyle name="好_表7_06烟台" xfId="13245"/>
    <cellStyle name="好_表7_06烟台 2" xfId="13246"/>
    <cellStyle name="好_表7_06烟台 2 3" xfId="13247"/>
    <cellStyle name="好_表7_06烟台 3" xfId="13248"/>
    <cellStyle name="好_表7_06烟台 4" xfId="13249"/>
    <cellStyle name="好_表7_06烟台 5" xfId="13250"/>
    <cellStyle name="好_表7_青岛市2015年地方预算报表（报财政部）" xfId="13251"/>
    <cellStyle name="好_表7_青岛市2015年地方预算报表（报财政部） 2" xfId="13252"/>
    <cellStyle name="好_表7_青岛市2015年地方预算报表（报财政部） 2 2" xfId="13253"/>
    <cellStyle name="好_表7_青岛市2015年地方预算报表（报财政部） 2 3" xfId="13254"/>
    <cellStyle name="好_表7_青岛市2015年地方预算报表（报财政部） 3" xfId="13255"/>
    <cellStyle name="好_表8 2 2" xfId="13256"/>
    <cellStyle name="好_表8 2 3" xfId="13257"/>
    <cellStyle name="好_表8 5" xfId="13258"/>
    <cellStyle name="好_表8_00青岛" xfId="13259"/>
    <cellStyle name="好_表8_00青岛 2" xfId="13260"/>
    <cellStyle name="好_表8_00青岛 2 2" xfId="13261"/>
    <cellStyle name="好_表8_00青岛 2 3" xfId="13262"/>
    <cellStyle name="好_表8_00青岛 3" xfId="13263"/>
    <cellStyle name="好_表8_00青岛 4" xfId="13264"/>
    <cellStyle name="好_表8_00青岛 5" xfId="13265"/>
    <cellStyle name="好_表8_03淄博" xfId="13266"/>
    <cellStyle name="好_表8_06烟台" xfId="13267"/>
    <cellStyle name="好_表8_06烟台 2" xfId="13268"/>
    <cellStyle name="好_表8_06烟台 2 2" xfId="13269"/>
    <cellStyle name="好_表8_06烟台 2 3" xfId="13270"/>
    <cellStyle name="好_表8_06烟台 3" xfId="13271"/>
    <cellStyle name="好_表8_06烟台 4" xfId="13272"/>
    <cellStyle name="好_表8_06烟台 5" xfId="13273"/>
    <cellStyle name="好_表8_青岛市2015年地方预算报表（报财政部）" xfId="13274"/>
    <cellStyle name="好_表8_青岛市2015年地方预算报表（报财政部） 2" xfId="13275"/>
    <cellStyle name="好_表8_青岛市2015年地方预算报表（报财政部） 2 2" xfId="13276"/>
    <cellStyle name="好_表8_青岛市2015年地方预算报表（报财政部） 2 3" xfId="13277"/>
    <cellStyle name="好_表8_青岛市2015年地方预算报表（报财政部） 3" xfId="13278"/>
    <cellStyle name="好_表9 2 2" xfId="13279"/>
    <cellStyle name="好_表9 2 3" xfId="13280"/>
    <cellStyle name="好_表9 5" xfId="13281"/>
    <cellStyle name="好_表9_00青岛" xfId="13282"/>
    <cellStyle name="好_表9_00青岛 2" xfId="13283"/>
    <cellStyle name="好_表9_00青岛 2 2" xfId="13284"/>
    <cellStyle name="好_表9_00青岛 2 3" xfId="13285"/>
    <cellStyle name="好_表9_00青岛 3" xfId="13286"/>
    <cellStyle name="好_表9_00青岛 4" xfId="13287"/>
    <cellStyle name="好_表9_00青岛 5" xfId="13288"/>
    <cellStyle name="好_表9_03淄博" xfId="13289"/>
    <cellStyle name="好_表9_03淄博 2" xfId="13290"/>
    <cellStyle name="好_表9_03淄博 2 2" xfId="13291"/>
    <cellStyle name="好_表9_03淄博 2 3" xfId="13292"/>
    <cellStyle name="好_表9_03淄博 3" xfId="13293"/>
    <cellStyle name="好_表9_03淄博 4" xfId="13294"/>
    <cellStyle name="好_表9_03淄博 5" xfId="13295"/>
    <cellStyle name="好_表9_06烟台" xfId="13296"/>
    <cellStyle name="好_表9_06烟台 2" xfId="13297"/>
    <cellStyle name="好_表9_06烟台 2 2" xfId="13298"/>
    <cellStyle name="好_表9_06烟台 2 3" xfId="13299"/>
    <cellStyle name="好_表9_表1全区收入执行  2" xfId="13300"/>
    <cellStyle name="注释 2 5" xfId="13301"/>
    <cellStyle name="好_表9_表1全区收入执行  2 2" xfId="13302"/>
    <cellStyle name="好_牟平区" xfId="13303"/>
    <cellStyle name="好_表9_表1全区收入执行  3" xfId="13304"/>
    <cellStyle name="好_文昌湖" xfId="13305"/>
    <cellStyle name="好_表9_表1全区收入执行  4" xfId="13306"/>
    <cellStyle name="好_表9_表1全区收入执行  5" xfId="13307"/>
    <cellStyle name="好_表二（格式调整，以此为准）" xfId="13308"/>
    <cellStyle name="好_表二（格式调整，以此为准） 2" xfId="13309"/>
    <cellStyle name="好_表二（格式调整，以此为准） 2 2" xfId="13310"/>
    <cellStyle name="好_表二（格式调整，以此为准） 2 3" xfId="13311"/>
    <cellStyle name="好_表间审核公式" xfId="13312"/>
    <cellStyle name="好_表间审核公式 2" xfId="13313"/>
    <cellStyle name="好_表间审核公式 2 2" xfId="13314"/>
    <cellStyle name="好_表间审核公式 2 3" xfId="13315"/>
    <cellStyle name="好_表间审核公式 3" xfId="13316"/>
    <cellStyle name="好_表间审核公式 4" xfId="13317"/>
    <cellStyle name="好_表间审核公式 5" xfId="13318"/>
    <cellStyle name="好_表间审核公式_07潍坊" xfId="13319"/>
    <cellStyle name="好_表间审核公式_07潍坊 2" xfId="13320"/>
    <cellStyle name="好_表间审核公式_07潍坊 3" xfId="13321"/>
    <cellStyle name="好_表间审核公式_07潍坊 4" xfId="13322"/>
    <cellStyle name="好_表间审核公式_07潍坊 5" xfId="13323"/>
    <cellStyle name="好_表内审核公式" xfId="13324"/>
    <cellStyle name="好_表内审核公式 2" xfId="13325"/>
    <cellStyle name="好_表内审核公式 2 2" xfId="13326"/>
    <cellStyle name="好_表内审核公式 2 3" xfId="13327"/>
    <cellStyle name="好_表内审核公式 3" xfId="13328"/>
    <cellStyle name="好_表内审核公式 4" xfId="13329"/>
    <cellStyle name="好_表内审核公式 5" xfId="13330"/>
    <cellStyle name="好_表内审核公式 新！" xfId="13331"/>
    <cellStyle name="好_表内审核公式 新！ 2" xfId="13332"/>
    <cellStyle name="好_表内审核公式 新！ 2 3" xfId="13333"/>
    <cellStyle name="好_表内审核公式 新！ 3" xfId="13334"/>
    <cellStyle name="好_表内审核公式 新！ 4" xfId="13335"/>
    <cellStyle name="好_表内审核公式 新！ 5" xfId="13336"/>
    <cellStyle name="好_表内审核公式 新！_09泰安" xfId="13337"/>
    <cellStyle name="好_表内审核公式 新！_09泰安 2" xfId="13338"/>
    <cellStyle name="好_表内审核公式 新！_09泰安 3" xfId="13339"/>
    <cellStyle name="好_表内审核公式 新！_09泰安 4" xfId="13340"/>
    <cellStyle name="好_表内审核公式 新！_09泰安 5" xfId="13341"/>
    <cellStyle name="好_滨州" xfId="13342"/>
    <cellStyle name="好_滨州 2" xfId="13343"/>
    <cellStyle name="好_滨州 4" xfId="13344"/>
    <cellStyle name="好_博山区" xfId="13345"/>
    <cellStyle name="好_博山区 2" xfId="13346"/>
    <cellStyle name="好_博山区 2 2" xfId="13347"/>
    <cellStyle name="好_博山区 2 3" xfId="13348"/>
    <cellStyle name="好_博山区 3" xfId="13349"/>
    <cellStyle name="好_博山区 4" xfId="13350"/>
    <cellStyle name="好_博山区 5" xfId="13351"/>
    <cellStyle name="好_曹县2015年预算表格" xfId="13352"/>
    <cellStyle name="好_曹县2015年预算表格 2" xfId="13353"/>
    <cellStyle name="好_曹县2015年预算表格 2 2" xfId="13354"/>
    <cellStyle name="好_曹县2015年预算表格 2 3" xfId="13355"/>
    <cellStyle name="好_曹县2015年预算表格 3" xfId="13356"/>
    <cellStyle name="好_曹县2015年预算表格 4" xfId="13357"/>
    <cellStyle name="好_曹县2015年预算表格 5" xfId="13358"/>
    <cellStyle name="好_城阳 2" xfId="13359"/>
    <cellStyle name="好_城阳 2 2" xfId="13360"/>
    <cellStyle name="好_城阳 2 3" xfId="13361"/>
    <cellStyle name="好_城阳 3" xfId="13362"/>
    <cellStyle name="好_城阳 4" xfId="13363"/>
    <cellStyle name="好_城阳 5" xfId="13364"/>
    <cellStyle name="好_城阳区" xfId="13365"/>
    <cellStyle name="好_城阳区 2" xfId="13366"/>
    <cellStyle name="好_城阳区 2 2" xfId="13367"/>
    <cellStyle name="好_城阳区 3" xfId="13368"/>
    <cellStyle name="好_城阳区 4" xfId="13369"/>
    <cellStyle name="好_城阳区 5" xfId="13370"/>
    <cellStyle name="好_定陶县 2015年预算表格（2015.3.17） 2" xfId="13371"/>
    <cellStyle name="好_定陶县 2015年预算表格（2015.3.17） 2 2" xfId="13372"/>
    <cellStyle name="好_定陶县 2015年预算表格（2015.3.17） 2 3" xfId="13373"/>
    <cellStyle name="好_定陶县 2015年预算表格（2015.3.17） 3" xfId="13374"/>
    <cellStyle name="好_定陶县 2015年预算表格（2015.3.17） 4" xfId="13375"/>
    <cellStyle name="好_定陶县 2015年预算表格（2015.3.17） 5" xfId="13376"/>
    <cellStyle name="好_定陶县 2015年预算表格（2015.3.17修改1）" xfId="13377"/>
    <cellStyle name="好_定陶县 2015年预算表格（2015.3.17修改1） 2" xfId="13378"/>
    <cellStyle name="好_定陶县 2015年预算表格（2015.3.17修改1） 2 2" xfId="13379"/>
    <cellStyle name="好_定陶县 2015年预算表格（2015.3.17修改1） 3" xfId="13380"/>
    <cellStyle name="好_定陶县 2015年预算表格（2015.3.17修改1） 4" xfId="13381"/>
    <cellStyle name="好_定陶县 2015年预算表格（2015.3.17修改1） 5" xfId="13382"/>
    <cellStyle name="好_定陶县 2015年预算表格（2015.3.17修改zz）" xfId="13383"/>
    <cellStyle name="好_定陶县 2015年预算表格（2015.3.17修改zz） 2 2" xfId="13384"/>
    <cellStyle name="好_定陶县 2015年预算表格（2015.3.17修改zz） 2 3" xfId="13385"/>
    <cellStyle name="好_定陶县 2015年预算表格（2015.3.17修改zz） 4" xfId="13386"/>
    <cellStyle name="好_定陶县 2015年预算表格（2015.3.17修改zz） 5" xfId="13387"/>
    <cellStyle name="好_东明县2015年地方财政预算(0316)" xfId="13388"/>
    <cellStyle name="好_东明县2015年地方财政预算(0316) 2 2" xfId="13389"/>
    <cellStyle name="好_东明县2015年地方财政预算(0316) 2 3" xfId="13390"/>
    <cellStyle name="好_东明县2015年地方财政预算(0316) 4" xfId="13391"/>
    <cellStyle name="好_东明县2015年地方财政预算(0316) 5" xfId="13392"/>
    <cellStyle name="好_封面" xfId="13393"/>
    <cellStyle name="好_封面 2" xfId="13394"/>
    <cellStyle name="콤마 [0]_1202" xfId="13395"/>
    <cellStyle name="好_封面 2 3" xfId="13396"/>
    <cellStyle name="好_封面 5" xfId="13397"/>
    <cellStyle name="好_福山区  2" xfId="13398"/>
    <cellStyle name="好_福山区  2 2" xfId="13399"/>
    <cellStyle name="好_福山区  2 3" xfId="13400"/>
    <cellStyle name="好_福山区  3" xfId="13401"/>
    <cellStyle name="好_福山区  4" xfId="13402"/>
    <cellStyle name="好_福山区  5" xfId="13403"/>
    <cellStyle name="好_附表" xfId="13404"/>
    <cellStyle name="好_附表 2" xfId="13405"/>
    <cellStyle name="好_附表 2 2" xfId="13406"/>
    <cellStyle name="好_附表 2 3" xfId="13407"/>
    <cellStyle name="好_附表 3" xfId="13408"/>
    <cellStyle name="好_附表 4" xfId="13409"/>
    <cellStyle name="好_附表 5" xfId="13410"/>
    <cellStyle name="好_高青县" xfId="13411"/>
    <cellStyle name="好_高青县 2" xfId="13412"/>
    <cellStyle name="好_高青县 2 2" xfId="13413"/>
    <cellStyle name="好_高青县 2 3" xfId="13414"/>
    <cellStyle name="好_高青县 3" xfId="13415"/>
    <cellStyle name="好_高青县 4" xfId="13416"/>
    <cellStyle name="好_高青县 5" xfId="13417"/>
    <cellStyle name="好_高新区" xfId="13418"/>
    <cellStyle name="好_高新区 2" xfId="13419"/>
    <cellStyle name="好_高新区 2 2" xfId="13420"/>
    <cellStyle name="好_高新区 2 3" xfId="13421"/>
    <cellStyle name="好_高新区 3" xfId="13422"/>
    <cellStyle name="好_高新区 4" xfId="13423"/>
    <cellStyle name="好_高新区 5" xfId="13424"/>
    <cellStyle name="好_高新区_龙口修改15 2" xfId="13425"/>
    <cellStyle name="好_高新区_龙口修改15 3" xfId="13426"/>
    <cellStyle name="好_高新区_龙口修改15 4" xfId="13427"/>
    <cellStyle name="好_高新区_龙口修改15 5" xfId="13428"/>
    <cellStyle name="好_海阳市" xfId="13429"/>
    <cellStyle name="好_海阳市 2" xfId="13430"/>
    <cellStyle name="好_海阳市 2 2" xfId="13431"/>
    <cellStyle name="好_海阳市 2 3" xfId="13432"/>
    <cellStyle name="好_海阳市 3" xfId="13433"/>
    <cellStyle name="好_海阳市 4" xfId="13434"/>
    <cellStyle name="好_海阳市 5" xfId="13435"/>
    <cellStyle name="千位分隔 21 3" xfId="13436"/>
    <cellStyle name="千位分隔 16 3" xfId="13437"/>
    <cellStyle name="好_海阳市_龙口修改15 2 2" xfId="13438"/>
    <cellStyle name="千位分隔 21 4" xfId="13439"/>
    <cellStyle name="千位分隔 16 4" xfId="13440"/>
    <cellStyle name="好_海阳市_龙口修改15 2 3" xfId="13441"/>
    <cellStyle name="好_桓台" xfId="13442"/>
    <cellStyle name="好_桓台 2" xfId="13443"/>
    <cellStyle name="好_桓台 3" xfId="13444"/>
    <cellStyle name="好_桓台 4" xfId="13445"/>
    <cellStyle name="好_桓台 5" xfId="13446"/>
    <cellStyle name="好_黄岛" xfId="13447"/>
    <cellStyle name="好_黄岛 2" xfId="13448"/>
    <cellStyle name="好_黄岛 2 2" xfId="13449"/>
    <cellStyle name="好_黄岛 2 3" xfId="13450"/>
    <cellStyle name="好_黄岛 3" xfId="13451"/>
    <cellStyle name="好_即墨 2 3" xfId="13452"/>
    <cellStyle name="好_即墨 5" xfId="13453"/>
    <cellStyle name="好_胶州" xfId="13454"/>
    <cellStyle name="好_胶州 2" xfId="13455"/>
    <cellStyle name="好_胶州 2 2" xfId="13456"/>
    <cellStyle name="好_胶州 2 3" xfId="13457"/>
    <cellStyle name="好_胶州 3" xfId="13458"/>
    <cellStyle name="好_胶州 4" xfId="13459"/>
    <cellStyle name="好_胶州 5" xfId="13460"/>
    <cellStyle name="好_景区 2" xfId="13461"/>
    <cellStyle name="好_景区 2 2" xfId="13462"/>
    <cellStyle name="好_景区 3" xfId="13463"/>
    <cellStyle name="好_景区 4" xfId="13464"/>
    <cellStyle name="好_景区 5" xfId="13465"/>
    <cellStyle name="好_巨野县2015预算表" xfId="13466"/>
    <cellStyle name="好_巨野县2015预算表 2" xfId="13467"/>
    <cellStyle name="好_巨野县2015预算表 2 3" xfId="13468"/>
    <cellStyle name="好_巨野县2015预算表 3" xfId="13469"/>
    <cellStyle name="好_巨野县2015预算表 4" xfId="13470"/>
    <cellStyle name="好_巨野县2015预算表 5" xfId="13471"/>
    <cellStyle name="好_鄄城2014年预算附表" xfId="13472"/>
    <cellStyle name="好_鄄城2014年预算附表 2 2" xfId="13473"/>
    <cellStyle name="好_鄄城2014年预算附表 2 3" xfId="13474"/>
    <cellStyle name="好_鄄城2014年预算附表 3" xfId="13475"/>
    <cellStyle name="好_鄄城2014年预算附表 4" xfId="13476"/>
    <cellStyle name="好_鄄城2014年预算附表 5" xfId="13477"/>
    <cellStyle name="好_开发区" xfId="13478"/>
    <cellStyle name="好_开发区 2" xfId="13479"/>
    <cellStyle name="好_开发区 2 2" xfId="13480"/>
    <cellStyle name="好_开发区_龙口修改15" xfId="13481"/>
    <cellStyle name="好_开发区_龙口修改15 2" xfId="13482"/>
    <cellStyle name="好_开发区_龙口修改15 2 2" xfId="13483"/>
    <cellStyle name="好_开发区_龙口修改15 3" xfId="13484"/>
    <cellStyle name="好_开发区_龙口修改15 5" xfId="13485"/>
    <cellStyle name="好_开发区2015年预算表格（20141222）新" xfId="13486"/>
    <cellStyle name="好_开发区2015年预算表格（20141222）新 2" xfId="13487"/>
    <cellStyle name="好_开发区2015年预算表格（20141222）新 2 2" xfId="13488"/>
    <cellStyle name="好_开发区2015年预算表格（20141222）新 2 3" xfId="13489"/>
    <cellStyle name="好_开发区2015年预算表格（20141222）新 3" xfId="13490"/>
    <cellStyle name="好_开发区2015年预算表格（20141222）新 4" xfId="13491"/>
    <cellStyle name="好_开发区2015年预算表格（20141222）新 5" xfId="13492"/>
    <cellStyle name="好_莱山区" xfId="13493"/>
    <cellStyle name="好_莱山区 2 3" xfId="13494"/>
    <cellStyle name="好_莱山区 5" xfId="13495"/>
    <cellStyle name="好_莱山区_龙口修改15" xfId="13496"/>
    <cellStyle name="好_莱山区_龙口修改15 2" xfId="13497"/>
    <cellStyle name="好_莱山区_龙口修改15 2 2" xfId="13498"/>
    <cellStyle name="好_莱山区_龙口修改15 3" xfId="13499"/>
    <cellStyle name="好_莱山区_龙口修改15 4" xfId="13500"/>
    <cellStyle name="好_莱山区_龙口修改15 5" xfId="13501"/>
    <cellStyle name="好_莱芜" xfId="13502"/>
    <cellStyle name="好_莱芜 2 2" xfId="13503"/>
    <cellStyle name="好_莱芜 2 3" xfId="13504"/>
    <cellStyle name="好_莱芜 5" xfId="13505"/>
    <cellStyle name="好_莱西" xfId="13506"/>
    <cellStyle name="好_莱西 2" xfId="13507"/>
    <cellStyle name="好_莱西 2 2" xfId="13508"/>
    <cellStyle name="好_莱西 2 3" xfId="13509"/>
    <cellStyle name="好_莱西 3" xfId="13510"/>
    <cellStyle name="好_莱西 4" xfId="13511"/>
    <cellStyle name="好_莱西 5" xfId="13512"/>
    <cellStyle name="好_莱阳市" xfId="13513"/>
    <cellStyle name="借出原因 4" xfId="13514"/>
    <cellStyle name="好_莱阳市 2" xfId="13515"/>
    <cellStyle name="好_莱阳市 2 2" xfId="13516"/>
    <cellStyle name="好_莱阳市 2 3" xfId="13517"/>
    <cellStyle name="好_莱阳市 3" xfId="13518"/>
    <cellStyle name="好_莱阳市 4" xfId="13519"/>
    <cellStyle name="好_莱阳市 5" xfId="13520"/>
    <cellStyle name="好_莱阳市_龙口修改15 2" xfId="13521"/>
    <cellStyle name="好_莱阳市_龙口修改15 2 2" xfId="13522"/>
    <cellStyle name="好_莱阳市_龙口修改15 2 3" xfId="13523"/>
    <cellStyle name="好_莱州市" xfId="13524"/>
    <cellStyle name="好_莱州市 2" xfId="13525"/>
    <cellStyle name="好_莱州市 2 2" xfId="13526"/>
    <cellStyle name="好_莱州市 3" xfId="13527"/>
    <cellStyle name="好_莱州市 4" xfId="13528"/>
    <cellStyle name="好_莱州市_龙口修改15" xfId="13529"/>
    <cellStyle name="好_莱州市_龙口修改15 2" xfId="13530"/>
    <cellStyle name="好_莱州市_龙口修改15 2 2" xfId="13531"/>
    <cellStyle name="好_莱州市_龙口修改15 2 3" xfId="13532"/>
    <cellStyle name="好_莱州市_龙口修改15 4" xfId="13533"/>
    <cellStyle name="好_崂山" xfId="13534"/>
    <cellStyle name="好_崂山 2" xfId="13535"/>
    <cellStyle name="好_崂山 2 2" xfId="13536"/>
    <cellStyle name="好_崂山 2 3" xfId="13537"/>
    <cellStyle name="好_崂山 3" xfId="13538"/>
    <cellStyle name="好_崂山 4" xfId="13539"/>
    <cellStyle name="好_李沧" xfId="13540"/>
    <cellStyle name="好_李沧 2" xfId="13541"/>
    <cellStyle name="好_李沧 2 2" xfId="13542"/>
    <cellStyle name="好_李沧 3" xfId="13543"/>
    <cellStyle name="好_李沧 4" xfId="13544"/>
    <cellStyle name="好_李沧 5" xfId="13545"/>
    <cellStyle name="好_李沧区" xfId="13546"/>
    <cellStyle name="好_李沧区 2 2" xfId="13547"/>
    <cellStyle name="好_李沧区 2 3" xfId="13548"/>
    <cellStyle name="好_李沧区 3" xfId="13549"/>
    <cellStyle name="好_李沧区 4" xfId="13550"/>
    <cellStyle name="好_李沧区 5" xfId="13551"/>
    <cellStyle name="好_历城 5" xfId="13552"/>
    <cellStyle name="好_历下" xfId="13553"/>
    <cellStyle name="好_历下 2" xfId="13554"/>
    <cellStyle name="好_历下 2 2" xfId="13555"/>
    <cellStyle name="好_历下 2 3" xfId="13556"/>
    <cellStyle name="好_历下 3" xfId="13557"/>
    <cellStyle name="好_历下 4" xfId="13558"/>
    <cellStyle name="好_历下 5" xfId="13559"/>
    <cellStyle name="好_聊城" xfId="13560"/>
    <cellStyle name="好_聊城 2" xfId="13561"/>
    <cellStyle name="好_聊城 3" xfId="13562"/>
    <cellStyle name="好_聊城 4" xfId="13563"/>
    <cellStyle name="好_聊城 5" xfId="13564"/>
    <cellStyle name="好_临淄区" xfId="13565"/>
    <cellStyle name="好_牟平区 2" xfId="13566"/>
    <cellStyle name="好_牟平区 3" xfId="13567"/>
    <cellStyle name="好_牟平区 4" xfId="13568"/>
    <cellStyle name="好_牟平区 5" xfId="13569"/>
    <cellStyle name="好_牟平区_龙口修改15" xfId="13570"/>
    <cellStyle name="好_目录" xfId="13571"/>
    <cellStyle name="好_目录 2" xfId="13572"/>
    <cellStyle name="好_目录 2 2" xfId="13573"/>
    <cellStyle name="好_目录 2 3" xfId="13574"/>
    <cellStyle name="好_目录 5" xfId="13575"/>
    <cellStyle name="好_蓬莱市" xfId="13576"/>
    <cellStyle name="好_蓬莱市 2" xfId="13577"/>
    <cellStyle name="好_蓬莱市 2 2" xfId="13578"/>
    <cellStyle name="好_蓬莱市 3" xfId="13579"/>
    <cellStyle name="好_蓬莱市 4" xfId="13580"/>
    <cellStyle name="好_蓬莱市 5" xfId="13581"/>
    <cellStyle name="好_蓬莱市_龙口修改15" xfId="13582"/>
    <cellStyle name="好_平度" xfId="13583"/>
    <cellStyle name="好_平邑" xfId="13584"/>
    <cellStyle name="好_平邑 2 2" xfId="13585"/>
    <cellStyle name="好_平邑 2 3" xfId="13586"/>
    <cellStyle name="好_平邑 5" xfId="13587"/>
    <cellStyle name="好_平邑_2014年省本级支出预算执行情况表（同口径，12月31日定稿）" xfId="13588"/>
    <cellStyle name="好_平邑_2014年省本级支出预算执行情况表（同口径，12月31日定稿） 2" xfId="13589"/>
    <cellStyle name="好_平邑_2014年省本级支出预算执行情况表（同口径，12月31日定稿） 2 2" xfId="13590"/>
    <cellStyle name="好_平邑_2014年省本级支出预算执行情况表（同口径，12月31日定稿） 2 3" xfId="13591"/>
    <cellStyle name="好_平邑_2014年省本级支出预算执行情况表（同口径，12月31日定稿） 3" xfId="13592"/>
    <cellStyle name="好_平邑_2014年省本级支出预算执行情况表（同口径，12月31日定稿） 4" xfId="13593"/>
    <cellStyle name="好_平邑_2014年省本级支出预算执行情况表（同口径，12月31日定稿） 5" xfId="13594"/>
    <cellStyle name="好_平邑_3-2015年人代会预算表格（拟向预工委汇报）" xfId="13595"/>
    <cellStyle name="好_平邑_3-2015年人代会预算表格（拟向预工委汇报） 2" xfId="13596"/>
    <cellStyle name="好_平邑_3-2015年人代会预算表格（拟向预工委汇报） 3" xfId="13597"/>
    <cellStyle name="好_平邑_3-2015年人代会预算表格（拟向预工委汇报） 4" xfId="13598"/>
    <cellStyle name="好_平邑_3-2015年人代会预算表格（拟向预工委汇报） 5" xfId="13599"/>
    <cellStyle name="好_凭证打印－一般预算" xfId="13600"/>
    <cellStyle name="好_凭证打印－一般预算 2" xfId="13601"/>
    <cellStyle name="好_凭证打印－一般预算 2 2" xfId="13602"/>
    <cellStyle name="好_凭证打印－一般预算 2 2 3" xfId="13603"/>
    <cellStyle name="好_凭证打印－一般预算 2 3" xfId="13604"/>
    <cellStyle name="好_凭证打印－一般预算 2 4" xfId="13605"/>
    <cellStyle name="好_凭证打印－一般预算 2 5" xfId="13606"/>
    <cellStyle name="好_凭证打印－一般预算 2_龙口修改15 2" xfId="13607"/>
    <cellStyle name="好_凭证打印－一般预算 2_龙口修改15 2 2" xfId="13608"/>
    <cellStyle name="好_凭证打印－一般预算 2_龙口修改15 2 3" xfId="13609"/>
    <cellStyle name="好_凭证打印－一般预算 2_龙口修改15 3" xfId="13610"/>
    <cellStyle name="好_凭证打印－一般预算 2_龙口修改15 4" xfId="13611"/>
    <cellStyle name="好_凭证打印－一般预算 2_龙口修改15 5" xfId="13612"/>
    <cellStyle name="好_凭证打印－一般预算 3" xfId="13613"/>
    <cellStyle name="好_凭证打印－一般预算 3 2" xfId="13614"/>
    <cellStyle name="好_凭证打印－一般预算 3 3" xfId="13615"/>
    <cellStyle name="好_凭证打印－一般预算 4" xfId="13616"/>
    <cellStyle name="好_凭证打印－一般预算 5" xfId="13617"/>
    <cellStyle name="好_凭证打印－一般预算 6" xfId="13618"/>
    <cellStyle name="好_凭证打印－一般预算_龙口修改15" xfId="13619"/>
    <cellStyle name="好_凭证打印－一般预算_龙口修改15 2 2" xfId="13620"/>
    <cellStyle name="好_凭证打印－一般预算_龙口修改15 2 3" xfId="13621"/>
    <cellStyle name="好_凭证打印－一般预算_龙口修改15 3" xfId="13622"/>
    <cellStyle name="好_栖霞市 2" xfId="13623"/>
    <cellStyle name="好_栖霞市 2 2" xfId="13624"/>
    <cellStyle name="好_栖霞市 2 3" xfId="13625"/>
    <cellStyle name="好_栖霞市 3" xfId="13626"/>
    <cellStyle name="好_栖霞市 4" xfId="13627"/>
    <cellStyle name="好_栖霞市 5" xfId="13628"/>
    <cellStyle name="好_栖霞市_龙口修改15 2" xfId="13629"/>
    <cellStyle name="好_栖霞市_龙口修改15 3" xfId="13630"/>
    <cellStyle name="好_青岛 2" xfId="13631"/>
    <cellStyle name="好_青岛 2 2" xfId="13632"/>
    <cellStyle name="好_青岛 2 3" xfId="13633"/>
    <cellStyle name="好_青岛 3" xfId="13634"/>
    <cellStyle name="好_青岛 4" xfId="13635"/>
    <cellStyle name="好_青岛 5" xfId="13636"/>
    <cellStyle name="好_青岛市本级（3.15） 4" xfId="13637"/>
    <cellStyle name="好_青岛市本级（3.15） 5" xfId="13638"/>
    <cellStyle name="好_全市汇总" xfId="13639"/>
    <cellStyle name="好_全市汇总 2" xfId="13640"/>
    <cellStyle name="好_全市汇总 2 2" xfId="13641"/>
    <cellStyle name="好_全市汇总 2 3" xfId="13642"/>
    <cellStyle name="好_全市汇总 3" xfId="13643"/>
    <cellStyle name="好_全市汇总 4" xfId="13644"/>
    <cellStyle name="好_全市汇总 5" xfId="13645"/>
    <cellStyle name="好_全市汇总（朱处修改后表3定稿）" xfId="13646"/>
    <cellStyle name="好_全市汇总（朱处修改后表3定稿） 2" xfId="13647"/>
    <cellStyle name="好_全市汇总（朱处修改后表3定稿） 3" xfId="13648"/>
    <cellStyle name="好_全市汇总（朱处修改后表3定稿） 4" xfId="13649"/>
    <cellStyle name="好_全市汇总（朱处修改后表3定稿） 5" xfId="13650"/>
    <cellStyle name="好_商河" xfId="13651"/>
    <cellStyle name="好_商河 2" xfId="13652"/>
    <cellStyle name="好_商河 2 2" xfId="13653"/>
    <cellStyle name="好_商河 2 3" xfId="13654"/>
    <cellStyle name="好_商河 3" xfId="13655"/>
    <cellStyle name="好_商河 4" xfId="13656"/>
    <cellStyle name="好_商河 5" xfId="13657"/>
    <cellStyle name="好_市北" xfId="13658"/>
    <cellStyle name="好_市本级 2" xfId="13659"/>
    <cellStyle name="好_市本级 3" xfId="13660"/>
    <cellStyle name="好_市本级 4" xfId="13661"/>
    <cellStyle name="好_市本级1" xfId="13662"/>
    <cellStyle name="好_市本级1 2" xfId="13663"/>
    <cellStyle name="好_市本级1 2 2" xfId="13664"/>
    <cellStyle name="好_市本级1 2 3" xfId="13665"/>
    <cellStyle name="好_市本级1 3" xfId="13666"/>
    <cellStyle name="好_市本级1 4" xfId="13667"/>
    <cellStyle name="好_市本级1 5" xfId="13668"/>
    <cellStyle name="好_市本级1_龙口修改15" xfId="13669"/>
    <cellStyle name="好_市本级1_龙口修改15 2 2" xfId="13670"/>
    <cellStyle name="好_市本级1_龙口修改15 2 3" xfId="13671"/>
    <cellStyle name="计算 2" xfId="13672"/>
    <cellStyle name="好_市本级1_龙口修改15 4" xfId="13673"/>
    <cellStyle name="好_市本级1_龙口修改15 5" xfId="13674"/>
    <cellStyle name="好_市南" xfId="13675"/>
    <cellStyle name="好_市南 2" xfId="13676"/>
    <cellStyle name="好_市南 2 2" xfId="13677"/>
    <cellStyle name="好_市南 2 3" xfId="13678"/>
    <cellStyle name="好_市南 3" xfId="13679"/>
    <cellStyle name="输出 2 2" xfId="13680"/>
    <cellStyle name="好_市南 4" xfId="13681"/>
    <cellStyle name="输出 2 3" xfId="13682"/>
    <cellStyle name="好_市南 5" xfId="13683"/>
    <cellStyle name="好_市直" xfId="13684"/>
    <cellStyle name="好_市直 2" xfId="13685"/>
    <cellStyle name="好_市直 2 2" xfId="13686"/>
    <cellStyle name="好_市直 2 3" xfId="13687"/>
    <cellStyle name="好_市直 3" xfId="13688"/>
    <cellStyle name="好_市直 4" xfId="13689"/>
    <cellStyle name="好_市直 5" xfId="13690"/>
    <cellStyle name="好_市直（填报）(预算)" xfId="13691"/>
    <cellStyle name="好_市直（填报）(预算) 2" xfId="13692"/>
    <cellStyle name="好_市直（填报）(预算) 2 2" xfId="13693"/>
    <cellStyle name="好_市直（填报）(预算) 2 3" xfId="13694"/>
    <cellStyle name="好_市直（填报）(预算) 3" xfId="13695"/>
    <cellStyle name="好_市直（填报）(预算) 4" xfId="13696"/>
    <cellStyle name="好_市直2015年地方财政预算预算表20150316 2" xfId="13697"/>
    <cellStyle name="好_市直2015年地方财政预算预算表20150316 3" xfId="13698"/>
    <cellStyle name="好_市直2015年地方财政预算预算表20150316 4" xfId="13699"/>
    <cellStyle name="好_市直2015年地方财政预算预算表20150316 5" xfId="13700"/>
    <cellStyle name="好_市中" xfId="13701"/>
    <cellStyle name="好_市中 2" xfId="13702"/>
    <cellStyle name="好_市中 2 2" xfId="13703"/>
    <cellStyle name="好_市中 2 3" xfId="13704"/>
    <cellStyle name="好_市中 3" xfId="13705"/>
    <cellStyle name="好_市中 4" xfId="13706"/>
    <cellStyle name="好_市中 5" xfId="13707"/>
    <cellStyle name="好_陶庄镇及其他各区收入2012" xfId="13708"/>
    <cellStyle name="好_陶庄镇及其他各区收入2012 2" xfId="13709"/>
    <cellStyle name="好_陶庄镇及其他各区收入2012 3" xfId="13710"/>
    <cellStyle name="好_陶庄镇及其他各区收入2012 4" xfId="13711"/>
    <cellStyle name="好_天桥" xfId="13712"/>
    <cellStyle name="好_天桥 2" xfId="13713"/>
    <cellStyle name="好_天桥 3" xfId="13714"/>
    <cellStyle name="好_天桥 5" xfId="13715"/>
    <cellStyle name="好_调度款" xfId="13716"/>
    <cellStyle name="好_调度款 2" xfId="13717"/>
    <cellStyle name="好_调度款 3" xfId="13718"/>
    <cellStyle name="好_同德" xfId="13719"/>
    <cellStyle name="好_同德 2" xfId="13720"/>
    <cellStyle name="好_同德 2 2" xfId="13721"/>
    <cellStyle name="好_同德 2 3" xfId="13722"/>
    <cellStyle name="好_同德 3" xfId="13723"/>
    <cellStyle name="好_同德 4" xfId="13724"/>
    <cellStyle name="好_同德_3-2015年人代会预算表格（拟向预工委汇报）" xfId="13725"/>
    <cellStyle name="好_同德_3-2015年人代会预算表格（拟向预工委汇报） 2" xfId="13726"/>
    <cellStyle name="好_同德_3-2015年人代会预算表格（拟向预工委汇报） 2 2" xfId="13727"/>
    <cellStyle name="好_同德_3-2015年人代会预算表格（拟向预工委汇报） 2 3" xfId="13728"/>
    <cellStyle name="好_同德_3-2015年人代会预算表格（拟向预工委汇报） 3" xfId="13729"/>
    <cellStyle name="好_同德_3-2015年人代会预算表格（拟向预工委汇报） 4" xfId="13730"/>
    <cellStyle name="好_同德_3-2015年人代会预算表格（拟向预工委汇报） 5" xfId="13731"/>
    <cellStyle name="好_统发工资工农信0901" xfId="13732"/>
    <cellStyle name="好_统发工资工农信0901 2" xfId="13733"/>
    <cellStyle name="好_统发工资工农信0901 2 2 2" xfId="13734"/>
    <cellStyle name="好_统发工资工农信0901 2 2 3" xfId="13735"/>
    <cellStyle name="好_统发工资工农信0901 2 4" xfId="13736"/>
    <cellStyle name="好_统发工资工农信0901 2 5" xfId="13737"/>
    <cellStyle name="好_统发工资工农信0901 2_龙口修改15" xfId="13738"/>
    <cellStyle name="好_统发工资工农信0901 2_龙口修改15 2" xfId="13739"/>
    <cellStyle name="好_统发工资工农信0901 2_龙口修改15 2 2" xfId="13740"/>
    <cellStyle name="好_统发工资工农信0901 2_龙口修改15 2 3" xfId="13741"/>
    <cellStyle name="好_统发工资工农信0901 2_龙口修改15 3" xfId="13742"/>
    <cellStyle name="好_统发工资工农信0901 2_龙口修改15 4" xfId="13743"/>
    <cellStyle name="好_统发工资工农信0901 2_龙口修改15 5" xfId="13744"/>
    <cellStyle name="好_统发工资工农信0901 3" xfId="13745"/>
    <cellStyle name="好_统发工资工农信0901 3 2" xfId="13746"/>
    <cellStyle name="好_统发工资工农信0901 3 3" xfId="13747"/>
    <cellStyle name="好_统发工资工农信0901 4" xfId="13748"/>
    <cellStyle name="好_统发工资工农信0901_龙口修改15" xfId="13749"/>
    <cellStyle name="好_统发工资工农信0901_龙口修改15 2" xfId="13750"/>
    <cellStyle name="好_统发工资工农信0901_龙口修改15 2 2" xfId="13751"/>
    <cellStyle name="好_统发工资工农信0901_龙口修改15 2 3" xfId="13752"/>
    <cellStyle name="好_统发工资工农信0901_龙口修改15 3" xfId="13753"/>
    <cellStyle name="好_统发工资工农信0901_龙口修改15 4" xfId="13754"/>
    <cellStyle name="好_统发工资工农信0901_龙口修改15 5" xfId="13755"/>
    <cellStyle name="好_文昌湖 2" xfId="13756"/>
    <cellStyle name="好_文昌湖 3" xfId="13757"/>
    <cellStyle name="好_文昌湖 4" xfId="13758"/>
    <cellStyle name="好_文昌湖 5" xfId="13759"/>
    <cellStyle name="好_雪野旅游区 4" xfId="13760"/>
    <cellStyle name="好_雪野旅游区 5" xfId="13761"/>
    <cellStyle name="好_沂源县" xfId="13762"/>
    <cellStyle name="好_沂源县 2" xfId="13763"/>
    <cellStyle name="好_沂源县 2 2" xfId="13764"/>
    <cellStyle name="好_沂源县 2 3" xfId="13765"/>
    <cellStyle name="好_沂源县 3" xfId="13766"/>
    <cellStyle name="好_沂源县 4" xfId="13767"/>
    <cellStyle name="好_沂源县 5" xfId="13768"/>
    <cellStyle name="好_张店区" xfId="13769"/>
    <cellStyle name="好_张店区 2" xfId="13770"/>
    <cellStyle name="好_张店区 2 2" xfId="13771"/>
    <cellStyle name="好_张店区 2 3" xfId="13772"/>
    <cellStyle name="好_张店区 3" xfId="13773"/>
    <cellStyle name="好_张店区 4" xfId="13774"/>
    <cellStyle name="好_张店区 5" xfId="13775"/>
    <cellStyle name="好_长岛县 2" xfId="13776"/>
    <cellStyle name="好_长岛县 2 2" xfId="13777"/>
    <cellStyle name="好_长岛县 2 3" xfId="13778"/>
    <cellStyle name="好_长清" xfId="13779"/>
    <cellStyle name="好_招远市" xfId="13780"/>
    <cellStyle name="好_招远市 2" xfId="13781"/>
    <cellStyle name="好_招远市 2 2" xfId="13782"/>
    <cellStyle name="好_招远市 2 3" xfId="13783"/>
    <cellStyle name="好_招远市 3" xfId="13784"/>
    <cellStyle name="好_招远市 4" xfId="13785"/>
    <cellStyle name="好_招远市_龙口修改15" xfId="13786"/>
    <cellStyle name="好_招远市_龙口修改15 2" xfId="13787"/>
    <cellStyle name="好_招远市_龙口修改15 2 2" xfId="13788"/>
    <cellStyle name="好_招远市_龙口修改15 3" xfId="13789"/>
    <cellStyle name="好_招远市_龙口修改15 4" xfId="13790"/>
    <cellStyle name="好_招远市_龙口修改15 5" xfId="13791"/>
    <cellStyle name="好_芝罘区 2 2" xfId="13792"/>
    <cellStyle name="好_芝罘区 2 3" xfId="13793"/>
    <cellStyle name="好_芝罘区 3" xfId="13794"/>
    <cellStyle name="好_芝罘区 4" xfId="13795"/>
    <cellStyle name="好_芝罘区 5" xfId="13796"/>
    <cellStyle name="好_自治区本级政府性基金情况表 3" xfId="13797"/>
    <cellStyle name="好_自治区本级政府性基金情况表 4" xfId="13798"/>
    <cellStyle name="好_自治区本级政府性基金情况表_2014年省本级支出预算执行情况表（同口径，12月31日定稿）" xfId="13799"/>
    <cellStyle name="好_自治区本级政府性基金情况表_2014年省本级支出预算执行情况表（同口径，12月31日定稿） 3" xfId="13800"/>
    <cellStyle name="好_自治区本级政府性基金情况表_2014年省本级支出预算执行情况表（同口径，12月31日定稿） 4" xfId="13801"/>
    <cellStyle name="后继超级链接" xfId="13802"/>
    <cellStyle name="后继超级链接 2" xfId="13803"/>
    <cellStyle name="后继超级链接 3" xfId="13804"/>
    <cellStyle name="后继超级链接 4" xfId="13805"/>
    <cellStyle name="后继超级链接 5" xfId="13806"/>
    <cellStyle name="后继超链接 2" xfId="13807"/>
    <cellStyle name="后继超链接 2 2" xfId="13808"/>
    <cellStyle name="后继超链接 2 3" xfId="13809"/>
    <cellStyle name="后继超链接 3" xfId="13810"/>
    <cellStyle name="后继超链接 4" xfId="13811"/>
    <cellStyle name="后继超链接 5" xfId="13812"/>
    <cellStyle name="汇总 2" xfId="13813"/>
    <cellStyle name="汇总 2 2" xfId="13814"/>
    <cellStyle name="汇总 2 2 2" xfId="13815"/>
    <cellStyle name="汇总 2 2 3" xfId="13816"/>
    <cellStyle name="汇总 2 3" xfId="13817"/>
    <cellStyle name="汇总 2 4" xfId="13818"/>
    <cellStyle name="汇总 2 5" xfId="13819"/>
    <cellStyle name="货币 2" xfId="13820"/>
    <cellStyle name="货币 2 2" xfId="13821"/>
    <cellStyle name="货币 2 2 2" xfId="13822"/>
    <cellStyle name="货币 2 2 2 2" xfId="13823"/>
    <cellStyle name="货币 2 2 2 2 2" xfId="13824"/>
    <cellStyle name="货币 2 2 2 2 2 2" xfId="13825"/>
    <cellStyle name="货币 2 2 2 2 3" xfId="13826"/>
    <cellStyle name="货币 2 2 2 2 4" xfId="13827"/>
    <cellStyle name="货币 2 2 2 3" xfId="13828"/>
    <cellStyle name="货币 2 2 2 3 2" xfId="13829"/>
    <cellStyle name="货币 2 2 2 4" xfId="13830"/>
    <cellStyle name="货币 2 2 2 4 2" xfId="13831"/>
    <cellStyle name="货币 2 2 2 5" xfId="13832"/>
    <cellStyle name="货币 2 2 2 6" xfId="13833"/>
    <cellStyle name="货币 2 2 3" xfId="13834"/>
    <cellStyle name="货币 2 2 3 2" xfId="13835"/>
    <cellStyle name="货币 2 2 3 2 2" xfId="13836"/>
    <cellStyle name="货币 2 2 3 3" xfId="13837"/>
    <cellStyle name="货币 2 2 3 4" xfId="13838"/>
    <cellStyle name="货币 2 2 4 2" xfId="13839"/>
    <cellStyle name="货币 2 2 5" xfId="13840"/>
    <cellStyle name="货币 2 3" xfId="13841"/>
    <cellStyle name="货币 2 3 2" xfId="13842"/>
    <cellStyle name="货币 2 3 2 2" xfId="13843"/>
    <cellStyle name="货币 2 3 2 2 2" xfId="13844"/>
    <cellStyle name="货币 2 3 2 3" xfId="13845"/>
    <cellStyle name="货币 2 3 2 4" xfId="13846"/>
    <cellStyle name="货币 2 3 3" xfId="13847"/>
    <cellStyle name="货币 2 3 3 2" xfId="13848"/>
    <cellStyle name="货币 2 3 4" xfId="13849"/>
    <cellStyle name="货币 2 3 4 2" xfId="13850"/>
    <cellStyle name="货币 2 3 5" xfId="13851"/>
    <cellStyle name="货币 2 4" xfId="13852"/>
    <cellStyle name="货币 2 4 2" xfId="13853"/>
    <cellStyle name="货币 2 4 2 2" xfId="13854"/>
    <cellStyle name="货币 2 4 2 2 2" xfId="13855"/>
    <cellStyle name="货币 2 4 2 3" xfId="13856"/>
    <cellStyle name="货币 2 4 2 4" xfId="13857"/>
    <cellStyle name="货币 2 4 3" xfId="13858"/>
    <cellStyle name="货币 2 4 3 2" xfId="13859"/>
    <cellStyle name="货币 2 4 4" xfId="13860"/>
    <cellStyle name="货币 2 4 5" xfId="13861"/>
    <cellStyle name="货币 2 5" xfId="13862"/>
    <cellStyle name="货币 2 5 2" xfId="13863"/>
    <cellStyle name="货币 2 5 3" xfId="13864"/>
    <cellStyle name="货币 2 5 4" xfId="13865"/>
    <cellStyle name="货币 2 6" xfId="13866"/>
    <cellStyle name="货币 2 7" xfId="13867"/>
    <cellStyle name="货币 2 8" xfId="13868"/>
    <cellStyle name="货币 3" xfId="13869"/>
    <cellStyle name="货币 3 2" xfId="13870"/>
    <cellStyle name="货币 3 2 2 2 2" xfId="13871"/>
    <cellStyle name="货币 3 2 7" xfId="13872"/>
    <cellStyle name="货币 3 3" xfId="13873"/>
    <cellStyle name="货币 3 4" xfId="13874"/>
    <cellStyle name="货币 3 4 2" xfId="13875"/>
    <cellStyle name="货币 3 5" xfId="13876"/>
    <cellStyle name="货币 3 6" xfId="13877"/>
    <cellStyle name="货币 3 7" xfId="13878"/>
    <cellStyle name="货币 4" xfId="13879"/>
    <cellStyle name="货币 4 2" xfId="13880"/>
    <cellStyle name="货币 4 3" xfId="13881"/>
    <cellStyle name="货币 4 4" xfId="13882"/>
    <cellStyle name="计算 2 2" xfId="13883"/>
    <cellStyle name="计算 2 2 2" xfId="13884"/>
    <cellStyle name="计算 2 2 3" xfId="13885"/>
    <cellStyle name="计算 2 3" xfId="13886"/>
    <cellStyle name="数量 4" xfId="13887"/>
    <cellStyle name="计算 2 3 2" xfId="13888"/>
    <cellStyle name="计算 2 3 3" xfId="13889"/>
    <cellStyle name="计算 2 4" xfId="13890"/>
    <cellStyle name="计算 2 5" xfId="13891"/>
    <cellStyle name="计算 2 6" xfId="13892"/>
    <cellStyle name="检查单元格 2 2" xfId="13893"/>
    <cellStyle name="检查单元格 2 2 2" xfId="13894"/>
    <cellStyle name="检查单元格 2 3" xfId="13895"/>
    <cellStyle name="检查单元格 2 3 2" xfId="13896"/>
    <cellStyle name="检查单元格 2 3 3" xfId="13897"/>
    <cellStyle name="检查单元格 2 4" xfId="13898"/>
    <cellStyle name="检查单元格 2 5" xfId="13899"/>
    <cellStyle name="检查单元格 2 6" xfId="13900"/>
    <cellStyle name="解释性文本 2" xfId="13901"/>
    <cellStyle name="解释性文本 2 2" xfId="13902"/>
    <cellStyle name="解释性文本 2 2 2" xfId="13903"/>
    <cellStyle name="解释性文本 2 2 3" xfId="13904"/>
    <cellStyle name="借出原因" xfId="13905"/>
    <cellStyle name="借出原因 2" xfId="13906"/>
    <cellStyle name="借出原因 3" xfId="13907"/>
    <cellStyle name="警告文本 2" xfId="13908"/>
    <cellStyle name="警告文本 2 2" xfId="13909"/>
    <cellStyle name="警告文本 2 2 2" xfId="13910"/>
    <cellStyle name="警告文本 2 2 3" xfId="13911"/>
    <cellStyle name="警告文本 2 3" xfId="13912"/>
    <cellStyle name="链接单元格 2" xfId="13913"/>
    <cellStyle name="链接单元格 2 2" xfId="13914"/>
    <cellStyle name="链接单元格 2 2 2" xfId="13915"/>
    <cellStyle name="链接单元格 2 2 3" xfId="13916"/>
    <cellStyle name="链接单元格 2 3" xfId="13917"/>
    <cellStyle name="链接单元格 2 4" xfId="13918"/>
    <cellStyle name="链接单元格 2 5" xfId="13919"/>
    <cellStyle name="霓付 [0]_ +Foil &amp; -FOIL &amp; PAPER" xfId="13920"/>
    <cellStyle name="霓付_ +Foil &amp; -FOIL &amp; PAPER" xfId="13921"/>
    <cellStyle name="똿뗦먛귟 [0.00]_PRODUCT DETAIL Q1" xfId="13922"/>
    <cellStyle name="똿뗦먛귟_PRODUCT DETAIL Q1" xfId="13923"/>
    <cellStyle name="烹拳_ +Foil &amp; -FOIL &amp; PAPER" xfId="13924"/>
    <cellStyle name="普通_ 白土" xfId="13925"/>
    <cellStyle name="千分位[0]_ 白土" xfId="13926"/>
    <cellStyle name="千位[0]_ 方正PC" xfId="13927"/>
    <cellStyle name="千位_ 方正PC" xfId="13928"/>
    <cellStyle name="千位分隔 14" xfId="13929"/>
    <cellStyle name="千位分隔 14 2" xfId="13930"/>
    <cellStyle name="千位分隔 14 2 2" xfId="13931"/>
    <cellStyle name="千位分隔 14 2 3" xfId="13932"/>
    <cellStyle name="千位分隔 14 3" xfId="13933"/>
    <cellStyle name="千位分隔 14 4" xfId="13934"/>
    <cellStyle name="千位分隔 14 5" xfId="13935"/>
    <cellStyle name="千位分隔 21" xfId="13936"/>
    <cellStyle name="千位分隔 16" xfId="13937"/>
    <cellStyle name="千位分隔 21 2" xfId="13938"/>
    <cellStyle name="千位分隔 16 2" xfId="13939"/>
    <cellStyle name="千位分隔 21 2 2" xfId="13940"/>
    <cellStyle name="千位分隔 16 2 2" xfId="13941"/>
    <cellStyle name="千位分隔 21 2 3" xfId="13942"/>
    <cellStyle name="千位分隔 16 2 3" xfId="13943"/>
    <cellStyle name="千位分隔 21 5" xfId="13944"/>
    <cellStyle name="千位分隔 16 5" xfId="13945"/>
    <cellStyle name="千位分隔 17 2" xfId="13946"/>
    <cellStyle name="千位分隔 17 2 2" xfId="13947"/>
    <cellStyle name="千位分隔 17 2 3" xfId="13948"/>
    <cellStyle name="千位分隔 17 3" xfId="13949"/>
    <cellStyle name="千位分隔 17 4" xfId="13950"/>
    <cellStyle name="千位分隔 17 5" xfId="13951"/>
    <cellStyle name="千位分隔 18 2" xfId="13952"/>
    <cellStyle name="千位分隔 18 2 2" xfId="13953"/>
    <cellStyle name="千位分隔 18 2 3" xfId="13954"/>
    <cellStyle name="千位分隔 18 3" xfId="13955"/>
    <cellStyle name="千位分隔 18 4" xfId="13956"/>
    <cellStyle name="千位分隔 18 5" xfId="13957"/>
    <cellStyle name="千位分隔 19 2 2" xfId="13958"/>
    <cellStyle name="千位分隔 19 2 3" xfId="13959"/>
    <cellStyle name="千位分隔 2" xfId="13960"/>
    <cellStyle name="千位分隔 2 2" xfId="13961"/>
    <cellStyle name="千位分隔 2 2 2 2" xfId="13962"/>
    <cellStyle name="千位分隔 2 2 2 2 2" xfId="13963"/>
    <cellStyle name="千位分隔 2 2 2 2 3" xfId="13964"/>
    <cellStyle name="千位分隔 2 2 2 2 4" xfId="13965"/>
    <cellStyle name="千位分隔 2 2 2 3" xfId="13966"/>
    <cellStyle name="千位分隔 2 2 2 4" xfId="13967"/>
    <cellStyle name="千位分隔 2 2 2 5" xfId="13968"/>
    <cellStyle name="千位分隔 2 2 3 2" xfId="13969"/>
    <cellStyle name="千位分隔 2 2 3 3" xfId="13970"/>
    <cellStyle name="千位分隔 2 2 3 4" xfId="13971"/>
    <cellStyle name="千位分隔 2 2 4" xfId="13972"/>
    <cellStyle name="千位分隔 2 2 5" xfId="13973"/>
    <cellStyle name="千位分隔 2 2 6" xfId="13974"/>
    <cellStyle name="千位分隔 2 3" xfId="13975"/>
    <cellStyle name="千位分隔 2 3 2 2" xfId="13976"/>
    <cellStyle name="千位分隔 2 3 2 3" xfId="13977"/>
    <cellStyle name="千位分隔 2 3 4" xfId="13978"/>
    <cellStyle name="千位分隔 2 4" xfId="13979"/>
    <cellStyle name="千位分隔 2 4 4" xfId="13980"/>
    <cellStyle name="千位分隔 2 5" xfId="13981"/>
    <cellStyle name="千位分隔 2 6" xfId="13982"/>
    <cellStyle name="千位分隔 2 7" xfId="13983"/>
    <cellStyle name="千位分隔 20" xfId="13984"/>
    <cellStyle name="千位分隔 20 2" xfId="13985"/>
    <cellStyle name="千位分隔 20 2 2" xfId="13986"/>
    <cellStyle name="千位分隔 20 2 3" xfId="13987"/>
    <cellStyle name="千位分隔 20 3" xfId="13988"/>
    <cellStyle name="千位分隔 20 4" xfId="13989"/>
    <cellStyle name="千位分隔 20 5" xfId="13990"/>
    <cellStyle name="千位分隔 3" xfId="13991"/>
    <cellStyle name="千位分隔 3 2" xfId="13992"/>
    <cellStyle name="千位分隔 3 2 2" xfId="13993"/>
    <cellStyle name="强调文字颜色 3 2 5" xfId="13994"/>
    <cellStyle name="千位分隔 3 2 2 2" xfId="13995"/>
    <cellStyle name="强调文字颜色 3 2 6" xfId="13996"/>
    <cellStyle name="千位分隔 3 2 2 3" xfId="13997"/>
    <cellStyle name="千位分隔 3 2 2 4" xfId="13998"/>
    <cellStyle name="千位分隔 3 2 3" xfId="13999"/>
    <cellStyle name="千位分隔 3 2 3 2" xfId="14000"/>
    <cellStyle name="千位分隔 3 2 3 3" xfId="14001"/>
    <cellStyle name="千位分隔 3 2 4" xfId="14002"/>
    <cellStyle name="千位分隔 3 2 5" xfId="14003"/>
    <cellStyle name="千位分隔 3 2 6" xfId="14004"/>
    <cellStyle name="千位分隔 3 3" xfId="14005"/>
    <cellStyle name="千位分隔 3 3 2" xfId="14006"/>
    <cellStyle name="千位分隔 3 3 3" xfId="14007"/>
    <cellStyle name="千位分隔 3 4" xfId="14008"/>
    <cellStyle name="千位分隔 3 4 2" xfId="14009"/>
    <cellStyle name="千位分隔 3 4 3" xfId="14010"/>
    <cellStyle name="千位分隔 3 5" xfId="14011"/>
    <cellStyle name="千位分隔 3 6" xfId="14012"/>
    <cellStyle name="千位分隔 3 7" xfId="14013"/>
    <cellStyle name="千位分隔 3_06烟台" xfId="14014"/>
    <cellStyle name="千位分隔 4" xfId="14015"/>
    <cellStyle name="千位分隔 4 2" xfId="14016"/>
    <cellStyle name="千位分隔 4 2 2" xfId="14017"/>
    <cellStyle name="千位分隔 4 2 3" xfId="14018"/>
    <cellStyle name="千位分隔 4 3" xfId="14019"/>
    <cellStyle name="千位分隔 4 3 2" xfId="14020"/>
    <cellStyle name="千位分隔 4 3 3" xfId="14021"/>
    <cellStyle name="千位分隔 4 4" xfId="14022"/>
    <cellStyle name="千位分隔 4 4 2" xfId="14023"/>
    <cellStyle name="千位分隔 4 4 3" xfId="14024"/>
    <cellStyle name="千位分隔 4 5" xfId="14025"/>
    <cellStyle name="千位分隔 4 6" xfId="14026"/>
    <cellStyle name="千位分隔 4 7" xfId="14027"/>
    <cellStyle name="千位分隔 4_06烟台" xfId="14028"/>
    <cellStyle name="千位分隔 5" xfId="14029"/>
    <cellStyle name="千位分隔 5 2" xfId="14030"/>
    <cellStyle name="千位分隔 5 2 2" xfId="14031"/>
    <cellStyle name="千位分隔 5 2 2 2" xfId="14032"/>
    <cellStyle name="千位分隔 5 2 2 3" xfId="14033"/>
    <cellStyle name="千位分隔 5 2 3" xfId="14034"/>
    <cellStyle name="千位分隔 5 3" xfId="14035"/>
    <cellStyle name="千位分隔 5 3 2" xfId="14036"/>
    <cellStyle name="千位分隔 5 3 3" xfId="14037"/>
    <cellStyle name="千位分隔 5 4" xfId="14038"/>
    <cellStyle name="千位分隔 5 5" xfId="14039"/>
    <cellStyle name="千位分隔 5 6" xfId="14040"/>
    <cellStyle name="千位分隔 6" xfId="14041"/>
    <cellStyle name="千位分隔 6 2" xfId="14042"/>
    <cellStyle name="千位分隔 7" xfId="14043"/>
    <cellStyle name="千位分隔[0] 2" xfId="14044"/>
    <cellStyle name="千位分隔[0] 3" xfId="14045"/>
    <cellStyle name="千位分隔[0] 3 2" xfId="14046"/>
    <cellStyle name="千位分隔[0] 3 2 2" xfId="14047"/>
    <cellStyle name="千位分隔[0] 3 2 3" xfId="14048"/>
    <cellStyle name="千位分隔[0] 3 3" xfId="14049"/>
    <cellStyle name="千位分隔[0] 3 4" xfId="14050"/>
    <cellStyle name="千位分季_新建 Microsoft Excel 工作表" xfId="14051"/>
    <cellStyle name="钎霖_4岿角利" xfId="14052"/>
    <cellStyle name="强调 1" xfId="14053"/>
    <cellStyle name="强调 1 2" xfId="14054"/>
    <cellStyle name="强调 1 2 2" xfId="14055"/>
    <cellStyle name="强调 1 3" xfId="14056"/>
    <cellStyle name="强调 1 4" xfId="14057"/>
    <cellStyle name="强调 2" xfId="14058"/>
    <cellStyle name="强调 2 2" xfId="14059"/>
    <cellStyle name="强调 2 4" xfId="14060"/>
    <cellStyle name="强调 3" xfId="14061"/>
    <cellStyle name="强调 3 2" xfId="14062"/>
    <cellStyle name="强调 3 3" xfId="14063"/>
    <cellStyle name="强调 3 4" xfId="14064"/>
    <cellStyle name="强调文字颜色 1 2" xfId="14065"/>
    <cellStyle name="强调文字颜色 2 2" xfId="14066"/>
    <cellStyle name="强调文字颜色 2 2 3" xfId="14067"/>
    <cellStyle name="强调文字颜色 2 2 4" xfId="14068"/>
    <cellStyle name="强调文字颜色 2 2 5" xfId="14069"/>
    <cellStyle name="强调文字颜色 2 2 6" xfId="14070"/>
    <cellStyle name="强调文字颜色 3 2" xfId="14071"/>
    <cellStyle name="强调文字颜色 3 2 2" xfId="14072"/>
    <cellStyle name="强调文字颜色 3 2 2 2" xfId="14073"/>
    <cellStyle name="强调文字颜色 3 2 2 3" xfId="14074"/>
    <cellStyle name="强调文字颜色 3 2 3" xfId="14075"/>
    <cellStyle name="强调文字颜色 3 2 4" xfId="14076"/>
    <cellStyle name="强调文字颜色 4 2" xfId="14077"/>
    <cellStyle name="强调文字颜色 4 2 2" xfId="14078"/>
    <cellStyle name="强调文字颜色 4 2 2 2" xfId="14079"/>
    <cellStyle name="强调文字颜色 4 2 2 3" xfId="14080"/>
    <cellStyle name="强调文字颜色 4 2 3" xfId="14081"/>
    <cellStyle name="强调文字颜色 4 2 3 2" xfId="14082"/>
    <cellStyle name="强调文字颜色 4 2 3 3" xfId="14083"/>
    <cellStyle name="强调文字颜色 4 2 4" xfId="14084"/>
    <cellStyle name="强调文字颜色 4 2 5" xfId="14085"/>
    <cellStyle name="强调文字颜色 4 2 6" xfId="14086"/>
    <cellStyle name="强调文字颜色 5 2" xfId="14087"/>
    <cellStyle name="强调文字颜色 5 2 2" xfId="14088"/>
    <cellStyle name="强调文字颜色 5 2 3" xfId="14089"/>
    <cellStyle name="强调文字颜色 5 2 5" xfId="14090"/>
    <cellStyle name="强调文字颜色 5 2 6" xfId="14091"/>
    <cellStyle name="强调文字颜色 6 2" xfId="14092"/>
    <cellStyle name="强调文字颜色 6 2 2" xfId="14093"/>
    <cellStyle name="强调文字颜色 6 2 2 2" xfId="14094"/>
    <cellStyle name="强调文字颜色 6 2 2 3" xfId="14095"/>
    <cellStyle name="强调文字颜色 6 2 3" xfId="14096"/>
    <cellStyle name="强调文字颜色 6 2 3 2" xfId="14097"/>
    <cellStyle name="强调文字颜色 6 2 3 3" xfId="14098"/>
    <cellStyle name="强调文字颜色 6 2 4" xfId="14099"/>
    <cellStyle name="强调文字颜色 6 2 5" xfId="14100"/>
    <cellStyle name="强调文字颜色 6 2 6" xfId="14101"/>
    <cellStyle name="日期" xfId="14102"/>
    <cellStyle name="日期 2" xfId="14103"/>
    <cellStyle name="日期 3" xfId="14104"/>
    <cellStyle name="日期 4" xfId="14105"/>
    <cellStyle name="商品名称" xfId="14106"/>
    <cellStyle name="适中 2 2 2" xfId="14107"/>
    <cellStyle name="适中 2 2 3" xfId="14108"/>
    <cellStyle name="适中 2 5" xfId="14109"/>
    <cellStyle name="输出 2" xfId="14110"/>
    <cellStyle name="输出 2 2 2" xfId="14111"/>
    <cellStyle name="输出 2 2 3" xfId="14112"/>
    <cellStyle name="输出 2 4" xfId="14113"/>
    <cellStyle name="输出 2 5" xfId="14114"/>
    <cellStyle name="数量 2" xfId="14115"/>
    <cellStyle name="数量 3" xfId="14116"/>
    <cellStyle name="数字" xfId="14117"/>
    <cellStyle name="数字 2" xfId="14118"/>
    <cellStyle name="数字 2 2" xfId="14119"/>
    <cellStyle name="数字 2 3" xfId="14120"/>
    <cellStyle name="数字 3" xfId="14121"/>
    <cellStyle name="未定义 2" xfId="14122"/>
    <cellStyle name="未定义 3" xfId="14123"/>
    <cellStyle name="未定义 4" xfId="14124"/>
    <cellStyle name="小数" xfId="14125"/>
    <cellStyle name="小数 2" xfId="14126"/>
    <cellStyle name="小数 2 2" xfId="14127"/>
    <cellStyle name="小数 2 3" xfId="14128"/>
    <cellStyle name="小数 3" xfId="14129"/>
    <cellStyle name="样式 1" xfId="14130"/>
    <cellStyle name="样式 1 2" xfId="14131"/>
    <cellStyle name="样式 1 2 2" xfId="14132"/>
    <cellStyle name="样式 1 2 3" xfId="14133"/>
    <cellStyle name="样式 1 2 4" xfId="14134"/>
    <cellStyle name="样式 1 3" xfId="14135"/>
    <cellStyle name="样式 1 3 2" xfId="14136"/>
    <cellStyle name="样式 1 3 2 2" xfId="14137"/>
    <cellStyle name="样式 1 3 3" xfId="14138"/>
    <cellStyle name="样式 1 4" xfId="14139"/>
    <cellStyle name="样式 1 5" xfId="14140"/>
    <cellStyle name="样式 1 6" xfId="14141"/>
    <cellStyle name="样式 1 7" xfId="14142"/>
    <cellStyle name="一般_Sheet1" xfId="14143"/>
    <cellStyle name="믅됞 [0.00]_PRODUCT DETAIL Q1" xfId="14144"/>
    <cellStyle name="백분율_HOBONG" xfId="14145"/>
    <cellStyle name="昗弨_Pacific Region P&amp;L" xfId="14146"/>
    <cellStyle name="着色 1" xfId="14147"/>
    <cellStyle name="着色 1 2" xfId="14148"/>
    <cellStyle name="着色 1 2 2" xfId="14149"/>
    <cellStyle name="着色 1 2 3" xfId="14150"/>
    <cellStyle name="着色 1 3" xfId="14151"/>
    <cellStyle name="着色 1 4" xfId="14152"/>
    <cellStyle name="着色 1 5" xfId="14153"/>
    <cellStyle name="着色 2" xfId="14154"/>
    <cellStyle name="着色 2 2" xfId="14155"/>
    <cellStyle name="着色 2 2 3" xfId="14156"/>
    <cellStyle name="着色 2 3" xfId="14157"/>
    <cellStyle name="着色 2 4" xfId="14158"/>
    <cellStyle name="着色 3" xfId="14159"/>
    <cellStyle name="着色 3 2" xfId="14160"/>
    <cellStyle name="着色 3 3" xfId="14161"/>
    <cellStyle name="着色 3 4" xfId="14162"/>
    <cellStyle name="着色 3 5" xfId="14163"/>
    <cellStyle name="着色 4" xfId="14164"/>
    <cellStyle name="着色 4 2" xfId="14165"/>
    <cellStyle name="着色 4 2 2" xfId="14166"/>
    <cellStyle name="着色 4 2 3" xfId="14167"/>
    <cellStyle name="着色 4 3" xfId="14168"/>
    <cellStyle name="着色 4 4" xfId="14169"/>
    <cellStyle name="着色 4 5" xfId="14170"/>
    <cellStyle name="着色 5" xfId="14171"/>
    <cellStyle name="着色 5 2" xfId="14172"/>
    <cellStyle name="着色 5 2 2" xfId="14173"/>
    <cellStyle name="着色 5 2 3" xfId="14174"/>
    <cellStyle name="着色 5 3" xfId="14175"/>
    <cellStyle name="着色 5 4" xfId="14176"/>
    <cellStyle name="着色 5 5" xfId="14177"/>
    <cellStyle name="着色 6" xfId="14178"/>
    <cellStyle name="着色 6 2" xfId="14179"/>
    <cellStyle name="着色 6 2 2" xfId="14180"/>
    <cellStyle name="着色 6 2 3" xfId="14181"/>
    <cellStyle name="着色 6 3" xfId="14182"/>
    <cellStyle name="着色 6 4" xfId="14183"/>
    <cellStyle name="着色 6 5" xfId="14184"/>
    <cellStyle name="寘嬫愗傝 [0.00]_Region Orders (2)" xfId="14185"/>
    <cellStyle name="注释 2 2 2" xfId="14186"/>
    <cellStyle name="注释 2 2 3" xfId="14187"/>
    <cellStyle name="注释 2 3 2" xfId="14188"/>
    <cellStyle name="注释 2 3 3" xfId="14189"/>
    <cellStyle name="注释 2 4" xfId="14190"/>
    <cellStyle name="뷭?_BOOKSHIP" xfId="14191"/>
    <cellStyle name="콤마_1202" xfId="14192"/>
    <cellStyle name="통화 [0]_1202" xfId="14193"/>
    <cellStyle name="표준_(정보부문)월별인원계획" xfId="14194"/>
    <cellStyle name="常规_11月小本" xfId="14195"/>
    <cellStyle name="常规_表262014年山东省社会保险基金预算收支草案表（1月3日）" xfId="1419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4" Type="http://schemas.openxmlformats.org/officeDocument/2006/relationships/styles" Target="styles.xml"/><Relationship Id="rId43" Type="http://schemas.openxmlformats.org/officeDocument/2006/relationships/sharedStrings" Target="sharedStrings.xml"/><Relationship Id="rId42" Type="http://schemas.openxmlformats.org/officeDocument/2006/relationships/theme" Target="theme/theme1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6"/>
  <sheetViews>
    <sheetView topLeftCell="A3" workbookViewId="0">
      <selection activeCell="D31" sqref="D31"/>
    </sheetView>
  </sheetViews>
  <sheetFormatPr defaultColWidth="9" defaultRowHeight="14.25" outlineLevelCol="3"/>
  <cols>
    <col min="1" max="1" width="13.125" customWidth="1"/>
    <col min="2" max="2" width="40.5" style="297" customWidth="1"/>
    <col min="3" max="3" width="22.25" customWidth="1"/>
    <col min="5" max="5" width="9.5" customWidth="1"/>
    <col min="6" max="6" width="39" customWidth="1"/>
  </cols>
  <sheetData>
    <row r="1" spans="1:1">
      <c r="A1" s="69" t="s">
        <v>12</v>
      </c>
    </row>
    <row r="2" s="286" customFormat="1" ht="20.25" spans="1:4">
      <c r="A2" s="287" t="s">
        <v>159</v>
      </c>
      <c r="B2" s="287"/>
      <c r="C2" s="287"/>
      <c r="D2" s="287"/>
    </row>
    <row r="4" spans="1:3">
      <c r="A4" s="298" t="s">
        <v>160</v>
      </c>
      <c r="B4" s="288" t="s">
        <v>161</v>
      </c>
      <c r="C4" s="299" t="s">
        <v>162</v>
      </c>
    </row>
    <row r="5" spans="1:3">
      <c r="A5" s="300"/>
      <c r="B5" s="301" t="s">
        <v>163</v>
      </c>
      <c r="C5" s="302">
        <v>305120</v>
      </c>
    </row>
    <row r="6" spans="1:3">
      <c r="A6" s="300">
        <v>201</v>
      </c>
      <c r="B6" s="301" t="s">
        <v>164</v>
      </c>
      <c r="C6" s="291">
        <v>20836</v>
      </c>
    </row>
    <row r="7" spans="1:3">
      <c r="A7" s="300">
        <v>20101</v>
      </c>
      <c r="B7" s="301" t="s">
        <v>165</v>
      </c>
      <c r="C7" s="303">
        <v>553</v>
      </c>
    </row>
    <row r="8" spans="1:3">
      <c r="A8" s="300">
        <v>2010101</v>
      </c>
      <c r="B8" s="304" t="s">
        <v>166</v>
      </c>
      <c r="C8" s="291">
        <v>434</v>
      </c>
    </row>
    <row r="9" spans="1:3">
      <c r="A9" s="300">
        <v>2010102</v>
      </c>
      <c r="B9" s="304" t="s">
        <v>167</v>
      </c>
      <c r="C9" s="291">
        <v>28</v>
      </c>
    </row>
    <row r="10" spans="1:3">
      <c r="A10" s="300">
        <v>2010104</v>
      </c>
      <c r="B10" s="304" t="s">
        <v>168</v>
      </c>
      <c r="C10" s="291">
        <v>58</v>
      </c>
    </row>
    <row r="11" spans="1:3">
      <c r="A11" s="300">
        <v>2010108</v>
      </c>
      <c r="B11" s="304" t="s">
        <v>169</v>
      </c>
      <c r="C11" s="291">
        <v>33</v>
      </c>
    </row>
    <row r="12" spans="1:3">
      <c r="A12" s="300">
        <v>20102</v>
      </c>
      <c r="B12" s="304" t="s">
        <v>170</v>
      </c>
      <c r="C12" s="291">
        <v>470</v>
      </c>
    </row>
    <row r="13" spans="1:3">
      <c r="A13" s="300">
        <v>2010201</v>
      </c>
      <c r="B13" s="301" t="s">
        <v>166</v>
      </c>
      <c r="C13" s="291">
        <v>340</v>
      </c>
    </row>
    <row r="14" spans="1:3">
      <c r="A14" s="300">
        <v>2010202</v>
      </c>
      <c r="B14" s="304" t="s">
        <v>167</v>
      </c>
      <c r="C14" s="291">
        <v>30</v>
      </c>
    </row>
    <row r="15" spans="1:3">
      <c r="A15" s="300">
        <v>2010204</v>
      </c>
      <c r="B15" s="304" t="s">
        <v>171</v>
      </c>
      <c r="C15" s="291">
        <v>60</v>
      </c>
    </row>
    <row r="16" spans="1:3">
      <c r="A16" s="300">
        <v>2010205</v>
      </c>
      <c r="B16" s="304" t="s">
        <v>172</v>
      </c>
      <c r="C16" s="291">
        <v>40</v>
      </c>
    </row>
    <row r="17" spans="1:3">
      <c r="A17" s="300">
        <v>20103</v>
      </c>
      <c r="B17" s="304" t="s">
        <v>173</v>
      </c>
      <c r="C17" s="291">
        <v>3388</v>
      </c>
    </row>
    <row r="18" spans="1:3">
      <c r="A18" s="300">
        <v>2010301</v>
      </c>
      <c r="B18" s="304" t="s">
        <v>166</v>
      </c>
      <c r="C18" s="291">
        <v>823</v>
      </c>
    </row>
    <row r="19" spans="1:3">
      <c r="A19" s="300">
        <v>2010302</v>
      </c>
      <c r="B19" s="304" t="s">
        <v>167</v>
      </c>
      <c r="C19" s="291">
        <v>581</v>
      </c>
    </row>
    <row r="20" spans="1:3">
      <c r="A20" s="300">
        <v>2010303</v>
      </c>
      <c r="B20" s="301" t="s">
        <v>174</v>
      </c>
      <c r="C20" s="291">
        <v>1407</v>
      </c>
    </row>
    <row r="21" spans="1:3">
      <c r="A21" s="300">
        <v>2010350</v>
      </c>
      <c r="B21" s="304" t="s">
        <v>175</v>
      </c>
      <c r="C21" s="291">
        <v>479</v>
      </c>
    </row>
    <row r="22" spans="1:3">
      <c r="A22" s="300">
        <v>2010399</v>
      </c>
      <c r="B22" s="304" t="s">
        <v>176</v>
      </c>
      <c r="C22" s="291">
        <v>98</v>
      </c>
    </row>
    <row r="23" spans="1:3">
      <c r="A23" s="300">
        <v>20104</v>
      </c>
      <c r="B23" s="304" t="s">
        <v>177</v>
      </c>
      <c r="C23" s="291">
        <v>785</v>
      </c>
    </row>
    <row r="24" spans="1:3">
      <c r="A24" s="300">
        <v>2010401</v>
      </c>
      <c r="B24" s="304" t="s">
        <v>166</v>
      </c>
      <c r="C24" s="291">
        <v>388</v>
      </c>
    </row>
    <row r="25" spans="1:3">
      <c r="A25" s="300">
        <v>2010402</v>
      </c>
      <c r="B25" s="304" t="s">
        <v>167</v>
      </c>
      <c r="C25" s="291">
        <v>56</v>
      </c>
    </row>
    <row r="26" spans="1:3">
      <c r="A26" s="300">
        <v>2010450</v>
      </c>
      <c r="B26" s="304" t="s">
        <v>175</v>
      </c>
      <c r="C26" s="291">
        <v>131</v>
      </c>
    </row>
    <row r="27" spans="1:3">
      <c r="A27" s="300">
        <v>2010499</v>
      </c>
      <c r="B27" s="304" t="s">
        <v>178</v>
      </c>
      <c r="C27" s="291">
        <v>210</v>
      </c>
    </row>
    <row r="28" spans="1:3">
      <c r="A28" s="300">
        <v>20105</v>
      </c>
      <c r="B28" s="301" t="s">
        <v>179</v>
      </c>
      <c r="C28" s="291">
        <v>571</v>
      </c>
    </row>
    <row r="29" spans="1:3">
      <c r="A29" s="300">
        <v>2010501</v>
      </c>
      <c r="B29" s="304" t="s">
        <v>166</v>
      </c>
      <c r="C29" s="291">
        <v>313</v>
      </c>
    </row>
    <row r="30" spans="1:3">
      <c r="A30" s="300">
        <v>2010502</v>
      </c>
      <c r="B30" s="304" t="s">
        <v>167</v>
      </c>
      <c r="C30" s="291">
        <v>30</v>
      </c>
    </row>
    <row r="31" spans="1:3">
      <c r="A31" s="300">
        <v>2010505</v>
      </c>
      <c r="B31" s="301" t="s">
        <v>180</v>
      </c>
      <c r="C31" s="291">
        <v>110</v>
      </c>
    </row>
    <row r="32" spans="1:3">
      <c r="A32" s="300">
        <v>2010506</v>
      </c>
      <c r="B32" s="304" t="s">
        <v>181</v>
      </c>
      <c r="C32" s="291">
        <v>8</v>
      </c>
    </row>
    <row r="33" spans="1:3">
      <c r="A33" s="300">
        <v>2010599</v>
      </c>
      <c r="B33" s="304" t="s">
        <v>182</v>
      </c>
      <c r="C33" s="291">
        <v>110</v>
      </c>
    </row>
    <row r="34" spans="1:3">
      <c r="A34" s="300">
        <v>20106</v>
      </c>
      <c r="B34" s="304" t="s">
        <v>183</v>
      </c>
      <c r="C34" s="291">
        <v>2345</v>
      </c>
    </row>
    <row r="35" spans="1:3">
      <c r="A35" s="300">
        <v>2010601</v>
      </c>
      <c r="B35" s="304" t="s">
        <v>166</v>
      </c>
      <c r="C35" s="291">
        <v>1443</v>
      </c>
    </row>
    <row r="36" spans="1:3">
      <c r="A36" s="300">
        <v>2010602</v>
      </c>
      <c r="B36" s="304" t="s">
        <v>167</v>
      </c>
      <c r="C36" s="291">
        <v>296</v>
      </c>
    </row>
    <row r="37" spans="1:3">
      <c r="A37" s="300">
        <v>2010608</v>
      </c>
      <c r="B37" s="301" t="s">
        <v>184</v>
      </c>
      <c r="C37" s="291">
        <v>180</v>
      </c>
    </row>
    <row r="38" spans="1:3">
      <c r="A38" s="300">
        <v>2010650</v>
      </c>
      <c r="B38" s="304" t="s">
        <v>175</v>
      </c>
      <c r="C38" s="291">
        <v>426</v>
      </c>
    </row>
    <row r="39" spans="1:3">
      <c r="A39" s="300">
        <v>20107</v>
      </c>
      <c r="B39" s="304" t="s">
        <v>185</v>
      </c>
      <c r="C39" s="291">
        <v>2400</v>
      </c>
    </row>
    <row r="40" spans="1:3">
      <c r="A40" s="300">
        <v>2010710</v>
      </c>
      <c r="B40" s="304" t="s">
        <v>186</v>
      </c>
      <c r="C40" s="291">
        <v>2400</v>
      </c>
    </row>
    <row r="41" spans="1:3">
      <c r="A41" s="300">
        <v>20108</v>
      </c>
      <c r="B41" s="304" t="s">
        <v>187</v>
      </c>
      <c r="C41" s="291">
        <v>325</v>
      </c>
    </row>
    <row r="42" spans="1:3">
      <c r="A42" s="300">
        <v>2010801</v>
      </c>
      <c r="B42" s="304" t="s">
        <v>166</v>
      </c>
      <c r="C42" s="291">
        <v>307</v>
      </c>
    </row>
    <row r="43" spans="1:3">
      <c r="A43" s="300">
        <v>2010802</v>
      </c>
      <c r="B43" s="304" t="s">
        <v>167</v>
      </c>
      <c r="C43" s="291">
        <v>18</v>
      </c>
    </row>
    <row r="44" spans="1:3">
      <c r="A44" s="300">
        <v>20111</v>
      </c>
      <c r="B44" s="301" t="s">
        <v>188</v>
      </c>
      <c r="C44" s="291">
        <v>1675</v>
      </c>
    </row>
    <row r="45" spans="1:3">
      <c r="A45" s="300">
        <v>2011101</v>
      </c>
      <c r="B45" s="304" t="s">
        <v>166</v>
      </c>
      <c r="C45" s="291">
        <v>906</v>
      </c>
    </row>
    <row r="46" spans="1:3">
      <c r="A46" s="300">
        <v>2011102</v>
      </c>
      <c r="B46" s="304" t="s">
        <v>167</v>
      </c>
      <c r="C46" s="291">
        <v>769</v>
      </c>
    </row>
    <row r="47" spans="1:3">
      <c r="A47" s="300">
        <v>20113</v>
      </c>
      <c r="B47" s="301" t="s">
        <v>189</v>
      </c>
      <c r="C47" s="291">
        <v>449</v>
      </c>
    </row>
    <row r="48" spans="1:3">
      <c r="A48" s="300">
        <v>2011301</v>
      </c>
      <c r="B48" s="304" t="s">
        <v>166</v>
      </c>
      <c r="C48" s="291">
        <v>391</v>
      </c>
    </row>
    <row r="49" spans="1:3">
      <c r="A49" s="300">
        <v>2011308</v>
      </c>
      <c r="B49" s="304" t="s">
        <v>190</v>
      </c>
      <c r="C49" s="291">
        <v>53</v>
      </c>
    </row>
    <row r="50" spans="1:3">
      <c r="A50" s="300">
        <v>2011350</v>
      </c>
      <c r="B50" s="301" t="s">
        <v>175</v>
      </c>
      <c r="C50" s="291">
        <v>5</v>
      </c>
    </row>
    <row r="51" spans="1:3">
      <c r="A51" s="300">
        <v>20114</v>
      </c>
      <c r="B51" s="304" t="s">
        <v>191</v>
      </c>
      <c r="C51" s="291">
        <v>3</v>
      </c>
    </row>
    <row r="52" spans="1:3">
      <c r="A52" s="300">
        <v>2011499</v>
      </c>
      <c r="B52" s="304" t="s">
        <v>192</v>
      </c>
      <c r="C52" s="291">
        <v>3</v>
      </c>
    </row>
    <row r="53" spans="1:3">
      <c r="A53" s="300">
        <v>20123</v>
      </c>
      <c r="B53" s="304" t="s">
        <v>193</v>
      </c>
      <c r="C53" s="291">
        <v>5</v>
      </c>
    </row>
    <row r="54" spans="1:3">
      <c r="A54" s="300">
        <v>2012399</v>
      </c>
      <c r="B54" s="304" t="s">
        <v>194</v>
      </c>
      <c r="C54" s="291">
        <v>5</v>
      </c>
    </row>
    <row r="55" spans="1:3">
      <c r="A55" s="300">
        <v>20126</v>
      </c>
      <c r="B55" s="304" t="s">
        <v>195</v>
      </c>
      <c r="C55" s="291">
        <v>145</v>
      </c>
    </row>
    <row r="56" spans="1:3">
      <c r="A56" s="300">
        <v>2012604</v>
      </c>
      <c r="B56" s="301" t="s">
        <v>196</v>
      </c>
      <c r="C56" s="291">
        <v>143</v>
      </c>
    </row>
    <row r="57" spans="1:3">
      <c r="A57" s="300">
        <v>2012699</v>
      </c>
      <c r="B57" s="304" t="s">
        <v>197</v>
      </c>
      <c r="C57" s="291">
        <v>2</v>
      </c>
    </row>
    <row r="58" spans="1:3">
      <c r="A58" s="300">
        <v>20129</v>
      </c>
      <c r="B58" s="304" t="s">
        <v>198</v>
      </c>
      <c r="C58" s="291">
        <v>254</v>
      </c>
    </row>
    <row r="59" spans="1:3">
      <c r="A59" s="300">
        <v>2012901</v>
      </c>
      <c r="B59" s="301" t="s">
        <v>166</v>
      </c>
      <c r="C59" s="291">
        <v>114</v>
      </c>
    </row>
    <row r="60" spans="1:3">
      <c r="A60" s="300">
        <v>2012902</v>
      </c>
      <c r="B60" s="304" t="s">
        <v>167</v>
      </c>
      <c r="C60" s="291">
        <v>14</v>
      </c>
    </row>
    <row r="61" spans="1:3">
      <c r="A61" s="300">
        <v>2012906</v>
      </c>
      <c r="B61" s="304" t="s">
        <v>199</v>
      </c>
      <c r="C61" s="291">
        <v>77</v>
      </c>
    </row>
    <row r="62" spans="1:3">
      <c r="A62" s="300">
        <v>2012999</v>
      </c>
      <c r="B62" s="301" t="s">
        <v>200</v>
      </c>
      <c r="C62" s="291">
        <v>49</v>
      </c>
    </row>
    <row r="63" spans="1:3">
      <c r="A63" s="300">
        <v>20131</v>
      </c>
      <c r="B63" s="304" t="s">
        <v>201</v>
      </c>
      <c r="C63" s="291">
        <v>2358</v>
      </c>
    </row>
    <row r="64" spans="1:3">
      <c r="A64" s="300">
        <v>2013101</v>
      </c>
      <c r="B64" s="304" t="s">
        <v>166</v>
      </c>
      <c r="C64" s="291">
        <v>844</v>
      </c>
    </row>
    <row r="65" spans="1:3">
      <c r="A65" s="300">
        <v>2013102</v>
      </c>
      <c r="B65" s="304" t="s">
        <v>167</v>
      </c>
      <c r="C65" s="291">
        <v>323</v>
      </c>
    </row>
    <row r="66" spans="1:3">
      <c r="A66" s="300">
        <v>2013105</v>
      </c>
      <c r="B66" s="304" t="s">
        <v>202</v>
      </c>
      <c r="C66" s="291">
        <v>20</v>
      </c>
    </row>
    <row r="67" spans="1:3">
      <c r="A67" s="300">
        <v>2013150</v>
      </c>
      <c r="B67" s="301" t="s">
        <v>175</v>
      </c>
      <c r="C67" s="291">
        <v>127</v>
      </c>
    </row>
    <row r="68" spans="1:3">
      <c r="A68" s="300">
        <v>2013199</v>
      </c>
      <c r="B68" s="304" t="s">
        <v>203</v>
      </c>
      <c r="C68" s="291">
        <v>1044</v>
      </c>
    </row>
    <row r="69" spans="1:3">
      <c r="A69" s="300">
        <v>20132</v>
      </c>
      <c r="B69" s="304" t="s">
        <v>204</v>
      </c>
      <c r="C69" s="291">
        <v>1499</v>
      </c>
    </row>
    <row r="70" spans="1:3">
      <c r="A70" s="300">
        <v>2013201</v>
      </c>
      <c r="B70" s="304" t="s">
        <v>166</v>
      </c>
      <c r="C70" s="291">
        <v>432</v>
      </c>
    </row>
    <row r="71" spans="1:3">
      <c r="A71" s="300">
        <v>2013202</v>
      </c>
      <c r="B71" s="304" t="s">
        <v>167</v>
      </c>
      <c r="C71" s="291">
        <v>1014</v>
      </c>
    </row>
    <row r="72" spans="1:3">
      <c r="A72" s="300">
        <v>2013299</v>
      </c>
      <c r="B72" s="301" t="s">
        <v>205</v>
      </c>
      <c r="C72" s="291">
        <v>53</v>
      </c>
    </row>
    <row r="73" spans="1:3">
      <c r="A73" s="300">
        <v>20133</v>
      </c>
      <c r="B73" s="304" t="s">
        <v>206</v>
      </c>
      <c r="C73" s="291">
        <v>718</v>
      </c>
    </row>
    <row r="74" spans="1:3">
      <c r="A74" s="300">
        <v>2013301</v>
      </c>
      <c r="B74" s="304" t="s">
        <v>166</v>
      </c>
      <c r="C74" s="291">
        <v>241</v>
      </c>
    </row>
    <row r="75" spans="1:3">
      <c r="A75" s="300">
        <v>2013302</v>
      </c>
      <c r="B75" s="304" t="s">
        <v>167</v>
      </c>
      <c r="C75" s="291">
        <v>25</v>
      </c>
    </row>
    <row r="76" spans="1:3">
      <c r="A76" s="300">
        <v>2013304</v>
      </c>
      <c r="B76" s="301" t="s">
        <v>207</v>
      </c>
      <c r="C76" s="291">
        <v>10</v>
      </c>
    </row>
    <row r="77" spans="1:3">
      <c r="A77" s="300">
        <v>2013350</v>
      </c>
      <c r="B77" s="304" t="s">
        <v>175</v>
      </c>
      <c r="C77" s="291">
        <v>442</v>
      </c>
    </row>
    <row r="78" spans="1:3">
      <c r="A78" s="300">
        <v>20134</v>
      </c>
      <c r="B78" s="304" t="s">
        <v>208</v>
      </c>
      <c r="C78" s="291">
        <v>315</v>
      </c>
    </row>
    <row r="79" spans="1:3">
      <c r="A79" s="300">
        <v>2013401</v>
      </c>
      <c r="B79" s="304" t="s">
        <v>166</v>
      </c>
      <c r="C79" s="291">
        <v>277</v>
      </c>
    </row>
    <row r="80" spans="1:3">
      <c r="A80" s="300">
        <v>2013402</v>
      </c>
      <c r="B80" s="304" t="s">
        <v>167</v>
      </c>
      <c r="C80" s="291">
        <v>36</v>
      </c>
    </row>
    <row r="81" spans="1:3">
      <c r="A81" s="300">
        <v>2013404</v>
      </c>
      <c r="B81" s="301" t="s">
        <v>209</v>
      </c>
      <c r="C81" s="291">
        <v>2</v>
      </c>
    </row>
    <row r="82" spans="1:3">
      <c r="A82" s="300">
        <v>20138</v>
      </c>
      <c r="B82" s="304" t="s">
        <v>210</v>
      </c>
      <c r="C82" s="291">
        <v>1600</v>
      </c>
    </row>
    <row r="83" spans="1:3">
      <c r="A83" s="300">
        <v>2013801</v>
      </c>
      <c r="B83" s="304" t="s">
        <v>166</v>
      </c>
      <c r="C83" s="291">
        <v>1389</v>
      </c>
    </row>
    <row r="84" spans="1:3">
      <c r="A84" s="300">
        <v>2013802</v>
      </c>
      <c r="B84" s="304" t="s">
        <v>167</v>
      </c>
      <c r="C84" s="291">
        <v>211</v>
      </c>
    </row>
    <row r="85" spans="1:3">
      <c r="A85" s="300">
        <v>20139</v>
      </c>
      <c r="B85" s="301" t="s">
        <v>211</v>
      </c>
      <c r="C85" s="291">
        <v>251</v>
      </c>
    </row>
    <row r="86" spans="1:3">
      <c r="A86" s="300">
        <v>2013901</v>
      </c>
      <c r="B86" s="304" t="s">
        <v>166</v>
      </c>
      <c r="C86" s="291">
        <v>29</v>
      </c>
    </row>
    <row r="87" spans="1:3">
      <c r="A87" s="300">
        <v>2013902</v>
      </c>
      <c r="B87" s="304" t="s">
        <v>167</v>
      </c>
      <c r="C87" s="291">
        <v>4</v>
      </c>
    </row>
    <row r="88" spans="1:3">
      <c r="A88" s="300">
        <v>2013999</v>
      </c>
      <c r="B88" s="301" t="s">
        <v>212</v>
      </c>
      <c r="C88" s="291">
        <v>218</v>
      </c>
    </row>
    <row r="89" spans="1:3">
      <c r="A89" s="300">
        <v>20140</v>
      </c>
      <c r="B89" s="304" t="s">
        <v>213</v>
      </c>
      <c r="C89" s="291">
        <v>276</v>
      </c>
    </row>
    <row r="90" spans="1:3">
      <c r="A90" s="300">
        <v>2014004</v>
      </c>
      <c r="B90" s="301" t="s">
        <v>214</v>
      </c>
      <c r="C90" s="303">
        <v>276</v>
      </c>
    </row>
    <row r="91" spans="1:3">
      <c r="A91" s="300">
        <v>20199</v>
      </c>
      <c r="B91" s="301" t="s">
        <v>215</v>
      </c>
      <c r="C91" s="302">
        <v>451</v>
      </c>
    </row>
    <row r="92" spans="1:3">
      <c r="A92" s="300">
        <v>2019999</v>
      </c>
      <c r="B92" s="304" t="s">
        <v>216</v>
      </c>
      <c r="C92" s="291">
        <v>451</v>
      </c>
    </row>
    <row r="93" spans="1:3">
      <c r="A93" s="300">
        <v>203</v>
      </c>
      <c r="B93" s="301" t="s">
        <v>217</v>
      </c>
      <c r="C93" s="291">
        <v>33</v>
      </c>
    </row>
    <row r="94" spans="1:3">
      <c r="A94" s="300">
        <v>20306</v>
      </c>
      <c r="B94" s="301" t="s">
        <v>218</v>
      </c>
      <c r="C94" s="291">
        <v>4</v>
      </c>
    </row>
    <row r="95" spans="1:3">
      <c r="A95" s="300">
        <v>2030601</v>
      </c>
      <c r="B95" s="304" t="s">
        <v>219</v>
      </c>
      <c r="C95" s="291">
        <v>4</v>
      </c>
    </row>
    <row r="96" spans="1:3">
      <c r="A96" s="300">
        <v>20399</v>
      </c>
      <c r="B96" s="304" t="s">
        <v>220</v>
      </c>
      <c r="C96" s="291">
        <v>29</v>
      </c>
    </row>
    <row r="97" spans="1:3">
      <c r="A97" s="300">
        <v>2039999</v>
      </c>
      <c r="B97" s="304" t="s">
        <v>221</v>
      </c>
      <c r="C97" s="291">
        <v>29</v>
      </c>
    </row>
    <row r="98" spans="1:3">
      <c r="A98" s="300">
        <v>204</v>
      </c>
      <c r="B98" s="304" t="s">
        <v>222</v>
      </c>
      <c r="C98" s="291">
        <v>10425</v>
      </c>
    </row>
    <row r="99" spans="1:3">
      <c r="A99" s="300">
        <v>20402</v>
      </c>
      <c r="B99" s="301" t="s">
        <v>223</v>
      </c>
      <c r="C99" s="291">
        <v>9824</v>
      </c>
    </row>
    <row r="100" spans="1:3">
      <c r="A100" s="300">
        <v>2040201</v>
      </c>
      <c r="B100" s="304" t="s">
        <v>166</v>
      </c>
      <c r="C100" s="291">
        <v>655</v>
      </c>
    </row>
    <row r="101" spans="1:3">
      <c r="A101" s="300">
        <v>2040202</v>
      </c>
      <c r="B101" s="304" t="s">
        <v>167</v>
      </c>
      <c r="C101" s="291">
        <v>5590</v>
      </c>
    </row>
    <row r="102" spans="1:3">
      <c r="A102" s="300">
        <v>2040220</v>
      </c>
      <c r="B102" s="304" t="s">
        <v>224</v>
      </c>
      <c r="C102" s="291">
        <v>3026</v>
      </c>
    </row>
    <row r="103" spans="1:3">
      <c r="A103" s="300">
        <v>2040299</v>
      </c>
      <c r="B103" s="301" t="s">
        <v>225</v>
      </c>
      <c r="C103" s="291">
        <v>553</v>
      </c>
    </row>
    <row r="104" spans="1:3">
      <c r="A104" s="300">
        <v>20406</v>
      </c>
      <c r="B104" s="304" t="s">
        <v>226</v>
      </c>
      <c r="C104" s="291">
        <v>601</v>
      </c>
    </row>
    <row r="105" spans="1:3">
      <c r="A105" s="300">
        <v>2040601</v>
      </c>
      <c r="B105" s="304" t="s">
        <v>166</v>
      </c>
      <c r="C105" s="291">
        <v>492</v>
      </c>
    </row>
    <row r="106" spans="1:3">
      <c r="A106" s="300">
        <v>2040602</v>
      </c>
      <c r="B106" s="304" t="s">
        <v>167</v>
      </c>
      <c r="C106" s="291">
        <v>2</v>
      </c>
    </row>
    <row r="107" spans="1:3">
      <c r="A107" s="300">
        <v>2040606</v>
      </c>
      <c r="B107" s="301" t="s">
        <v>227</v>
      </c>
      <c r="C107" s="291">
        <v>18</v>
      </c>
    </row>
    <row r="108" spans="1:3">
      <c r="A108" s="300">
        <v>2040699</v>
      </c>
      <c r="B108" s="304" t="s">
        <v>228</v>
      </c>
      <c r="C108" s="291">
        <v>89</v>
      </c>
    </row>
    <row r="109" spans="1:3">
      <c r="A109" s="300">
        <v>205</v>
      </c>
      <c r="B109" s="304" t="s">
        <v>229</v>
      </c>
      <c r="C109" s="291">
        <v>100796</v>
      </c>
    </row>
    <row r="110" spans="1:3">
      <c r="A110" s="300">
        <v>20501</v>
      </c>
      <c r="B110" s="304" t="s">
        <v>230</v>
      </c>
      <c r="C110" s="291">
        <v>1085</v>
      </c>
    </row>
    <row r="111" spans="1:3">
      <c r="A111" s="300">
        <v>2050101</v>
      </c>
      <c r="B111" s="304" t="s">
        <v>166</v>
      </c>
      <c r="C111" s="291">
        <v>1040</v>
      </c>
    </row>
    <row r="112" spans="1:3">
      <c r="A112" s="300">
        <v>2050102</v>
      </c>
      <c r="B112" s="301" t="s">
        <v>167</v>
      </c>
      <c r="C112" s="291">
        <v>45</v>
      </c>
    </row>
    <row r="113" spans="1:3">
      <c r="A113" s="300">
        <v>20502</v>
      </c>
      <c r="B113" s="301" t="s">
        <v>231</v>
      </c>
      <c r="C113" s="291">
        <v>95597</v>
      </c>
    </row>
    <row r="114" spans="1:3">
      <c r="A114" s="300">
        <v>2050201</v>
      </c>
      <c r="B114" s="304" t="s">
        <v>232</v>
      </c>
      <c r="C114" s="291">
        <v>2137</v>
      </c>
    </row>
    <row r="115" spans="1:3">
      <c r="A115" s="300">
        <v>2050202</v>
      </c>
      <c r="B115" s="304" t="s">
        <v>233</v>
      </c>
      <c r="C115" s="291">
        <v>54163</v>
      </c>
    </row>
    <row r="116" spans="1:3">
      <c r="A116" s="300">
        <v>2050203</v>
      </c>
      <c r="B116" s="301" t="s">
        <v>234</v>
      </c>
      <c r="C116" s="291">
        <v>27182</v>
      </c>
    </row>
    <row r="117" spans="1:3">
      <c r="A117" s="300">
        <v>2050204</v>
      </c>
      <c r="B117" s="304" t="s">
        <v>235</v>
      </c>
      <c r="C117" s="291">
        <v>8737</v>
      </c>
    </row>
    <row r="118" spans="1:3">
      <c r="A118" s="300">
        <v>2050205</v>
      </c>
      <c r="B118" s="304" t="s">
        <v>236</v>
      </c>
      <c r="C118" s="291">
        <v>4</v>
      </c>
    </row>
    <row r="119" spans="1:3">
      <c r="A119" s="300">
        <v>2050299</v>
      </c>
      <c r="B119" s="304" t="s">
        <v>237</v>
      </c>
      <c r="C119" s="291">
        <v>3374</v>
      </c>
    </row>
    <row r="120" spans="1:3">
      <c r="A120" s="300">
        <v>20503</v>
      </c>
      <c r="B120" s="304" t="s">
        <v>238</v>
      </c>
      <c r="C120" s="291">
        <v>2984</v>
      </c>
    </row>
    <row r="121" spans="1:3">
      <c r="A121" s="300">
        <v>2050302</v>
      </c>
      <c r="B121" s="304" t="s">
        <v>239</v>
      </c>
      <c r="C121" s="291">
        <v>2984</v>
      </c>
    </row>
    <row r="122" spans="1:3">
      <c r="A122" s="300">
        <v>20507</v>
      </c>
      <c r="B122" s="304" t="s">
        <v>240</v>
      </c>
      <c r="C122" s="291">
        <v>15</v>
      </c>
    </row>
    <row r="123" spans="1:3">
      <c r="A123" s="300">
        <v>2050701</v>
      </c>
      <c r="B123" s="301" t="s">
        <v>241</v>
      </c>
      <c r="C123" s="291">
        <v>15</v>
      </c>
    </row>
    <row r="124" spans="1:3">
      <c r="A124" s="300">
        <v>20508</v>
      </c>
      <c r="B124" s="304" t="s">
        <v>242</v>
      </c>
      <c r="C124" s="291">
        <v>486</v>
      </c>
    </row>
    <row r="125" spans="1:3">
      <c r="A125" s="300">
        <v>2050801</v>
      </c>
      <c r="B125" s="301" t="s">
        <v>243</v>
      </c>
      <c r="C125" s="291">
        <v>194</v>
      </c>
    </row>
    <row r="126" spans="1:3">
      <c r="A126" s="300">
        <v>2050802</v>
      </c>
      <c r="B126" s="304" t="s">
        <v>244</v>
      </c>
      <c r="C126" s="291">
        <v>246</v>
      </c>
    </row>
    <row r="127" spans="1:3">
      <c r="A127" s="300">
        <v>2050803</v>
      </c>
      <c r="B127" s="301" t="s">
        <v>245</v>
      </c>
      <c r="C127" s="291">
        <v>46</v>
      </c>
    </row>
    <row r="128" spans="1:3">
      <c r="A128" s="300">
        <v>20509</v>
      </c>
      <c r="B128" s="304" t="s">
        <v>246</v>
      </c>
      <c r="C128" s="291">
        <v>465</v>
      </c>
    </row>
    <row r="129" spans="1:3">
      <c r="A129" s="300">
        <v>2050901</v>
      </c>
      <c r="B129" s="304" t="s">
        <v>247</v>
      </c>
      <c r="C129" s="291">
        <v>415</v>
      </c>
    </row>
    <row r="130" spans="1:3">
      <c r="A130" s="300">
        <v>2050903</v>
      </c>
      <c r="B130" s="301" t="s">
        <v>248</v>
      </c>
      <c r="C130" s="291">
        <v>50</v>
      </c>
    </row>
    <row r="131" spans="1:3">
      <c r="A131" s="300">
        <v>20599</v>
      </c>
      <c r="B131" s="304" t="s">
        <v>249</v>
      </c>
      <c r="C131" s="291">
        <v>164</v>
      </c>
    </row>
    <row r="132" spans="1:3">
      <c r="A132" s="300">
        <v>2059999</v>
      </c>
      <c r="B132" s="304" t="s">
        <v>250</v>
      </c>
      <c r="C132" s="291">
        <v>164</v>
      </c>
    </row>
    <row r="133" spans="1:3">
      <c r="A133" s="300">
        <v>206</v>
      </c>
      <c r="B133" s="304" t="s">
        <v>251</v>
      </c>
      <c r="C133" s="291">
        <v>220</v>
      </c>
    </row>
    <row r="134" spans="1:3">
      <c r="A134" s="300">
        <v>20601</v>
      </c>
      <c r="B134" s="304" t="s">
        <v>252</v>
      </c>
      <c r="C134" s="291">
        <v>137</v>
      </c>
    </row>
    <row r="135" spans="1:3">
      <c r="A135" s="300">
        <v>2060101</v>
      </c>
      <c r="B135" s="301" t="s">
        <v>166</v>
      </c>
      <c r="C135" s="291">
        <v>113</v>
      </c>
    </row>
    <row r="136" spans="1:3">
      <c r="A136" s="300">
        <v>2060102</v>
      </c>
      <c r="B136" s="304" t="s">
        <v>167</v>
      </c>
      <c r="C136" s="291">
        <v>24</v>
      </c>
    </row>
    <row r="137" spans="1:3">
      <c r="A137" s="300">
        <v>20607</v>
      </c>
      <c r="B137" s="301" t="s">
        <v>253</v>
      </c>
      <c r="C137" s="291">
        <v>83</v>
      </c>
    </row>
    <row r="138" spans="1:3">
      <c r="A138" s="300">
        <v>2060701</v>
      </c>
      <c r="B138" s="301" t="s">
        <v>254</v>
      </c>
      <c r="C138" s="291">
        <v>73</v>
      </c>
    </row>
    <row r="139" spans="1:3">
      <c r="A139" s="300">
        <v>2060702</v>
      </c>
      <c r="B139" s="304" t="s">
        <v>255</v>
      </c>
      <c r="C139" s="291">
        <v>10</v>
      </c>
    </row>
    <row r="140" spans="1:3">
      <c r="A140" s="300">
        <v>207</v>
      </c>
      <c r="B140" s="304" t="s">
        <v>256</v>
      </c>
      <c r="C140" s="291">
        <v>3331</v>
      </c>
    </row>
    <row r="141" spans="1:3">
      <c r="A141" s="300">
        <v>20701</v>
      </c>
      <c r="B141" s="304" t="s">
        <v>257</v>
      </c>
      <c r="C141" s="291">
        <v>824</v>
      </c>
    </row>
    <row r="142" spans="1:3">
      <c r="A142" s="300">
        <v>2070101</v>
      </c>
      <c r="B142" s="301" t="s">
        <v>166</v>
      </c>
      <c r="C142" s="291">
        <v>462</v>
      </c>
    </row>
    <row r="143" spans="1:3">
      <c r="A143" s="300">
        <v>2070107</v>
      </c>
      <c r="B143" s="304" t="s">
        <v>258</v>
      </c>
      <c r="C143" s="291">
        <v>12</v>
      </c>
    </row>
    <row r="144" spans="1:3">
      <c r="A144" s="300">
        <v>2070108</v>
      </c>
      <c r="B144" s="301" t="s">
        <v>259</v>
      </c>
      <c r="C144" s="291">
        <v>25</v>
      </c>
    </row>
    <row r="145" spans="1:3">
      <c r="A145" s="300">
        <v>2070109</v>
      </c>
      <c r="B145" s="304" t="s">
        <v>260</v>
      </c>
      <c r="C145" s="291">
        <v>84</v>
      </c>
    </row>
    <row r="146" spans="1:3">
      <c r="A146" s="300">
        <v>2070111</v>
      </c>
      <c r="B146" s="304" t="s">
        <v>261</v>
      </c>
      <c r="C146" s="291">
        <v>4</v>
      </c>
    </row>
    <row r="147" spans="1:3">
      <c r="A147" s="300">
        <v>2070199</v>
      </c>
      <c r="B147" s="301" t="s">
        <v>262</v>
      </c>
      <c r="C147" s="291">
        <v>237</v>
      </c>
    </row>
    <row r="148" spans="1:3">
      <c r="A148" s="300">
        <v>20702</v>
      </c>
      <c r="B148" s="304" t="s">
        <v>263</v>
      </c>
      <c r="C148" s="291">
        <v>474</v>
      </c>
    </row>
    <row r="149" spans="1:3">
      <c r="A149" s="300">
        <v>2070204</v>
      </c>
      <c r="B149" s="304" t="s">
        <v>264</v>
      </c>
      <c r="C149" s="291">
        <v>16</v>
      </c>
    </row>
    <row r="150" spans="1:3">
      <c r="A150" s="300">
        <v>2070205</v>
      </c>
      <c r="B150" s="301" t="s">
        <v>265</v>
      </c>
      <c r="C150" s="291">
        <v>458</v>
      </c>
    </row>
    <row r="151" spans="1:3">
      <c r="A151" s="300">
        <v>20703</v>
      </c>
      <c r="B151" s="304" t="s">
        <v>266</v>
      </c>
      <c r="C151" s="291">
        <v>1828</v>
      </c>
    </row>
    <row r="152" spans="1:3">
      <c r="A152" s="300">
        <v>2070301</v>
      </c>
      <c r="B152" s="301" t="s">
        <v>166</v>
      </c>
      <c r="C152" s="291">
        <v>105</v>
      </c>
    </row>
    <row r="153" spans="1:3">
      <c r="A153" s="300">
        <v>2070304</v>
      </c>
      <c r="B153" s="301" t="s">
        <v>267</v>
      </c>
      <c r="C153" s="291">
        <v>26</v>
      </c>
    </row>
    <row r="154" spans="1:3">
      <c r="A154" s="300">
        <v>2070306</v>
      </c>
      <c r="B154" s="304" t="s">
        <v>268</v>
      </c>
      <c r="C154" s="291">
        <v>12</v>
      </c>
    </row>
    <row r="155" spans="1:3">
      <c r="A155" s="300">
        <v>2070308</v>
      </c>
      <c r="B155" s="304" t="s">
        <v>269</v>
      </c>
      <c r="C155" s="291">
        <v>1685</v>
      </c>
    </row>
    <row r="156" spans="1:3">
      <c r="A156" s="300">
        <v>20706</v>
      </c>
      <c r="B156" s="304" t="s">
        <v>270</v>
      </c>
      <c r="C156" s="291">
        <v>7</v>
      </c>
    </row>
    <row r="157" spans="1:3">
      <c r="A157" s="300">
        <v>2070607</v>
      </c>
      <c r="B157" s="304" t="s">
        <v>271</v>
      </c>
      <c r="C157" s="291">
        <v>7</v>
      </c>
    </row>
    <row r="158" spans="1:3">
      <c r="A158" s="300">
        <v>20708</v>
      </c>
      <c r="B158" s="304" t="s">
        <v>272</v>
      </c>
      <c r="C158" s="291">
        <v>158</v>
      </c>
    </row>
    <row r="159" spans="1:3">
      <c r="A159" s="300">
        <v>2070808</v>
      </c>
      <c r="B159" s="304" t="s">
        <v>273</v>
      </c>
      <c r="C159" s="291">
        <v>158</v>
      </c>
    </row>
    <row r="160" spans="1:3">
      <c r="A160" s="300">
        <v>20799</v>
      </c>
      <c r="B160" s="304" t="s">
        <v>274</v>
      </c>
      <c r="C160" s="291">
        <v>40</v>
      </c>
    </row>
    <row r="161" spans="1:3">
      <c r="A161" s="300">
        <v>2079999</v>
      </c>
      <c r="B161" s="301" t="s">
        <v>275</v>
      </c>
      <c r="C161" s="291">
        <v>40</v>
      </c>
    </row>
    <row r="162" spans="1:3">
      <c r="A162" s="300">
        <v>208</v>
      </c>
      <c r="B162" s="304" t="s">
        <v>276</v>
      </c>
      <c r="C162" s="291">
        <v>76255</v>
      </c>
    </row>
    <row r="163" spans="1:3">
      <c r="A163" s="300">
        <v>20801</v>
      </c>
      <c r="B163" s="304" t="s">
        <v>277</v>
      </c>
      <c r="C163" s="291">
        <v>1587</v>
      </c>
    </row>
    <row r="164" spans="1:3">
      <c r="A164" s="300">
        <v>2080101</v>
      </c>
      <c r="B164" s="301" t="s">
        <v>166</v>
      </c>
      <c r="C164" s="291">
        <v>998</v>
      </c>
    </row>
    <row r="165" spans="1:3">
      <c r="A165" s="300">
        <v>2080102</v>
      </c>
      <c r="B165" s="304" t="s">
        <v>167</v>
      </c>
      <c r="C165" s="291">
        <v>197</v>
      </c>
    </row>
    <row r="166" spans="1:3">
      <c r="A166" s="300">
        <v>2080104</v>
      </c>
      <c r="B166" s="304" t="s">
        <v>278</v>
      </c>
      <c r="C166" s="291">
        <v>390</v>
      </c>
    </row>
    <row r="167" spans="1:3">
      <c r="A167" s="300">
        <v>2080199</v>
      </c>
      <c r="B167" s="304" t="s">
        <v>279</v>
      </c>
      <c r="C167" s="291">
        <v>2</v>
      </c>
    </row>
    <row r="168" spans="1:3">
      <c r="A168" s="300">
        <v>20802</v>
      </c>
      <c r="B168" s="304" t="s">
        <v>280</v>
      </c>
      <c r="C168" s="291">
        <v>1187</v>
      </c>
    </row>
    <row r="169" spans="1:3">
      <c r="A169" s="300">
        <v>2080201</v>
      </c>
      <c r="B169" s="301" t="s">
        <v>166</v>
      </c>
      <c r="C169" s="291">
        <v>275</v>
      </c>
    </row>
    <row r="170" spans="1:3">
      <c r="A170" s="300">
        <v>2080202</v>
      </c>
      <c r="B170" s="304" t="s">
        <v>167</v>
      </c>
      <c r="C170" s="291">
        <v>135</v>
      </c>
    </row>
    <row r="171" spans="1:3">
      <c r="A171" s="300">
        <v>2080299</v>
      </c>
      <c r="B171" s="301" t="s">
        <v>281</v>
      </c>
      <c r="C171" s="291">
        <v>777</v>
      </c>
    </row>
    <row r="172" spans="1:3">
      <c r="A172" s="300">
        <v>20805</v>
      </c>
      <c r="B172" s="304" t="s">
        <v>282</v>
      </c>
      <c r="C172" s="291">
        <v>41589</v>
      </c>
    </row>
    <row r="173" spans="1:3">
      <c r="A173" s="300">
        <v>2080501</v>
      </c>
      <c r="B173" s="304" t="s">
        <v>283</v>
      </c>
      <c r="C173" s="291">
        <v>11</v>
      </c>
    </row>
    <row r="174" spans="1:3">
      <c r="A174" s="300">
        <v>2080502</v>
      </c>
      <c r="B174" s="301" t="s">
        <v>284</v>
      </c>
      <c r="C174" s="291">
        <v>239</v>
      </c>
    </row>
    <row r="175" spans="1:3">
      <c r="A175" s="300">
        <v>2080505</v>
      </c>
      <c r="B175" s="304" t="s">
        <v>285</v>
      </c>
      <c r="C175" s="291">
        <v>10367</v>
      </c>
    </row>
    <row r="176" spans="1:3">
      <c r="A176" s="300">
        <v>2080506</v>
      </c>
      <c r="B176" s="301" t="s">
        <v>286</v>
      </c>
      <c r="C176" s="291">
        <v>2874</v>
      </c>
    </row>
    <row r="177" spans="1:3">
      <c r="A177" s="300">
        <v>2080507</v>
      </c>
      <c r="B177" s="301" t="s">
        <v>287</v>
      </c>
      <c r="C177" s="291">
        <v>28094</v>
      </c>
    </row>
    <row r="178" spans="1:3">
      <c r="A178" s="300">
        <v>2080508</v>
      </c>
      <c r="B178" s="304" t="s">
        <v>288</v>
      </c>
      <c r="C178" s="291">
        <v>4</v>
      </c>
    </row>
    <row r="179" spans="1:3">
      <c r="A179" s="300">
        <v>20807</v>
      </c>
      <c r="B179" s="304" t="s">
        <v>289</v>
      </c>
      <c r="C179" s="291">
        <v>6947</v>
      </c>
    </row>
    <row r="180" spans="1:3">
      <c r="A180" s="300">
        <v>2080704</v>
      </c>
      <c r="B180" s="304" t="s">
        <v>290</v>
      </c>
      <c r="C180" s="291">
        <v>290</v>
      </c>
    </row>
    <row r="181" spans="1:3">
      <c r="A181" s="300">
        <v>2080705</v>
      </c>
      <c r="B181" s="304" t="s">
        <v>291</v>
      </c>
      <c r="C181" s="291">
        <v>5702</v>
      </c>
    </row>
    <row r="182" spans="1:3">
      <c r="A182" s="300">
        <v>2080711</v>
      </c>
      <c r="B182" s="304" t="s">
        <v>292</v>
      </c>
      <c r="C182" s="291">
        <v>9</v>
      </c>
    </row>
    <row r="183" spans="1:3">
      <c r="A183" s="300">
        <v>2080713</v>
      </c>
      <c r="B183" s="304" t="s">
        <v>293</v>
      </c>
      <c r="C183" s="291">
        <v>415</v>
      </c>
    </row>
    <row r="184" spans="1:3">
      <c r="A184" s="300">
        <v>2080799</v>
      </c>
      <c r="B184" s="304" t="s">
        <v>294</v>
      </c>
      <c r="C184" s="291">
        <v>531</v>
      </c>
    </row>
    <row r="185" spans="1:3">
      <c r="A185" s="300">
        <v>20808</v>
      </c>
      <c r="B185" s="304" t="s">
        <v>295</v>
      </c>
      <c r="C185" s="291">
        <v>3070</v>
      </c>
    </row>
    <row r="186" spans="1:3">
      <c r="A186" s="300">
        <v>2080801</v>
      </c>
      <c r="B186" s="304" t="s">
        <v>296</v>
      </c>
      <c r="C186" s="291">
        <v>574</v>
      </c>
    </row>
    <row r="187" spans="1:3">
      <c r="A187" s="300">
        <v>2080802</v>
      </c>
      <c r="B187" s="304" t="s">
        <v>297</v>
      </c>
      <c r="C187" s="291">
        <v>858</v>
      </c>
    </row>
    <row r="188" spans="1:3">
      <c r="A188" s="300">
        <v>2080803</v>
      </c>
      <c r="B188" s="301" t="s">
        <v>298</v>
      </c>
      <c r="C188" s="291">
        <v>448</v>
      </c>
    </row>
    <row r="189" spans="1:3">
      <c r="A189" s="300">
        <v>2080805</v>
      </c>
      <c r="B189" s="304" t="s">
        <v>299</v>
      </c>
      <c r="C189" s="291">
        <v>669</v>
      </c>
    </row>
    <row r="190" spans="1:3">
      <c r="A190" s="300">
        <v>2080806</v>
      </c>
      <c r="B190" s="304" t="s">
        <v>300</v>
      </c>
      <c r="C190" s="291">
        <v>478</v>
      </c>
    </row>
    <row r="191" spans="1:3">
      <c r="A191" s="300">
        <v>2080808</v>
      </c>
      <c r="B191" s="304" t="s">
        <v>301</v>
      </c>
      <c r="C191" s="291">
        <v>2</v>
      </c>
    </row>
    <row r="192" spans="1:3">
      <c r="A192" s="300">
        <v>2080899</v>
      </c>
      <c r="B192" s="301" t="s">
        <v>302</v>
      </c>
      <c r="C192" s="291">
        <v>41</v>
      </c>
    </row>
    <row r="193" spans="1:3">
      <c r="A193" s="300">
        <v>20809</v>
      </c>
      <c r="B193" s="304" t="s">
        <v>303</v>
      </c>
      <c r="C193" s="291">
        <v>1141</v>
      </c>
    </row>
    <row r="194" spans="1:3">
      <c r="A194" s="300">
        <v>2080901</v>
      </c>
      <c r="B194" s="304" t="s">
        <v>304</v>
      </c>
      <c r="C194" s="291">
        <v>315</v>
      </c>
    </row>
    <row r="195" spans="1:3">
      <c r="A195" s="300">
        <v>2080902</v>
      </c>
      <c r="B195" s="304" t="s">
        <v>305</v>
      </c>
      <c r="C195" s="291">
        <v>591</v>
      </c>
    </row>
    <row r="196" spans="1:3">
      <c r="A196" s="300">
        <v>2080903</v>
      </c>
      <c r="B196" s="304" t="s">
        <v>306</v>
      </c>
      <c r="C196" s="291">
        <v>126</v>
      </c>
    </row>
    <row r="197" spans="1:3">
      <c r="A197" s="300">
        <v>2080904</v>
      </c>
      <c r="B197" s="304" t="s">
        <v>307</v>
      </c>
      <c r="C197" s="291">
        <v>1</v>
      </c>
    </row>
    <row r="198" spans="1:3">
      <c r="A198" s="300">
        <v>2080905</v>
      </c>
      <c r="B198" s="304" t="s">
        <v>308</v>
      </c>
      <c r="C198" s="291">
        <v>58</v>
      </c>
    </row>
    <row r="199" spans="1:3">
      <c r="A199" s="300">
        <v>2080999</v>
      </c>
      <c r="B199" s="301" t="s">
        <v>309</v>
      </c>
      <c r="C199" s="291">
        <v>50</v>
      </c>
    </row>
    <row r="200" spans="1:3">
      <c r="A200" s="300">
        <v>20810</v>
      </c>
      <c r="B200" s="304" t="s">
        <v>310</v>
      </c>
      <c r="C200" s="291">
        <v>985</v>
      </c>
    </row>
    <row r="201" spans="1:3">
      <c r="A201" s="300">
        <v>2081001</v>
      </c>
      <c r="B201" s="304" t="s">
        <v>311</v>
      </c>
      <c r="C201" s="291">
        <v>560</v>
      </c>
    </row>
    <row r="202" spans="1:3">
      <c r="A202" s="300">
        <v>2081002</v>
      </c>
      <c r="B202" s="304" t="s">
        <v>312</v>
      </c>
      <c r="C202" s="291">
        <v>184</v>
      </c>
    </row>
    <row r="203" spans="1:3">
      <c r="A203" s="300">
        <v>2081004</v>
      </c>
      <c r="B203" s="304" t="s">
        <v>313</v>
      </c>
      <c r="C203" s="291">
        <v>241</v>
      </c>
    </row>
    <row r="204" spans="1:3">
      <c r="A204" s="300">
        <v>20811</v>
      </c>
      <c r="B204" s="304" t="s">
        <v>314</v>
      </c>
      <c r="C204" s="291">
        <v>2411</v>
      </c>
    </row>
    <row r="205" spans="1:3">
      <c r="A205" s="300">
        <v>2081101</v>
      </c>
      <c r="B205" s="301" t="s">
        <v>166</v>
      </c>
      <c r="C205" s="291">
        <v>146</v>
      </c>
    </row>
    <row r="206" spans="1:3">
      <c r="A206" s="300">
        <v>2081102</v>
      </c>
      <c r="B206" s="304" t="s">
        <v>167</v>
      </c>
      <c r="C206" s="291">
        <v>16</v>
      </c>
    </row>
    <row r="207" spans="1:3">
      <c r="A207" s="300">
        <v>2081104</v>
      </c>
      <c r="B207" s="304" t="s">
        <v>315</v>
      </c>
      <c r="C207" s="291">
        <v>88</v>
      </c>
    </row>
    <row r="208" spans="1:3">
      <c r="A208" s="300">
        <v>2081105</v>
      </c>
      <c r="B208" s="304" t="s">
        <v>316</v>
      </c>
      <c r="C208" s="291">
        <v>3</v>
      </c>
    </row>
    <row r="209" spans="1:3">
      <c r="A209" s="300">
        <v>2081107</v>
      </c>
      <c r="B209" s="304" t="s">
        <v>317</v>
      </c>
      <c r="C209" s="291">
        <v>2142</v>
      </c>
    </row>
    <row r="210" spans="1:3">
      <c r="A210" s="300">
        <v>2081199</v>
      </c>
      <c r="B210" s="304" t="s">
        <v>318</v>
      </c>
      <c r="C210" s="302">
        <v>16</v>
      </c>
    </row>
    <row r="211" spans="1:3">
      <c r="A211" s="300">
        <v>20819</v>
      </c>
      <c r="B211" s="304" t="s">
        <v>319</v>
      </c>
      <c r="C211" s="303">
        <v>3859</v>
      </c>
    </row>
    <row r="212" spans="1:3">
      <c r="A212" s="300">
        <v>2081901</v>
      </c>
      <c r="B212" s="304" t="s">
        <v>320</v>
      </c>
      <c r="C212" s="291">
        <v>666</v>
      </c>
    </row>
    <row r="213" spans="1:3">
      <c r="A213" s="300">
        <v>2081902</v>
      </c>
      <c r="B213" s="301" t="s">
        <v>321</v>
      </c>
      <c r="C213" s="291">
        <v>3193</v>
      </c>
    </row>
    <row r="214" spans="1:3">
      <c r="A214" s="300">
        <v>20820</v>
      </c>
      <c r="B214" s="304" t="s">
        <v>322</v>
      </c>
      <c r="C214" s="302">
        <v>41</v>
      </c>
    </row>
    <row r="215" spans="1:3">
      <c r="A215" s="300">
        <v>2082001</v>
      </c>
      <c r="B215" s="304" t="s">
        <v>323</v>
      </c>
      <c r="C215" s="291">
        <v>41</v>
      </c>
    </row>
    <row r="216" spans="1:3">
      <c r="A216" s="300">
        <v>20821</v>
      </c>
      <c r="B216" s="304" t="s">
        <v>324</v>
      </c>
      <c r="C216" s="303">
        <v>2601</v>
      </c>
    </row>
    <row r="217" spans="1:3">
      <c r="A217" s="300">
        <v>2082101</v>
      </c>
      <c r="B217" s="304" t="s">
        <v>325</v>
      </c>
      <c r="C217" s="291">
        <v>98</v>
      </c>
    </row>
    <row r="218" spans="1:3">
      <c r="A218" s="300">
        <v>2082102</v>
      </c>
      <c r="B218" s="304" t="s">
        <v>326</v>
      </c>
      <c r="C218" s="291">
        <v>2503</v>
      </c>
    </row>
    <row r="219" spans="1:3">
      <c r="A219" s="300">
        <v>20825</v>
      </c>
      <c r="B219" s="304" t="s">
        <v>327</v>
      </c>
      <c r="C219" s="291">
        <v>337</v>
      </c>
    </row>
    <row r="220" spans="1:3">
      <c r="A220" s="300">
        <v>2082501</v>
      </c>
      <c r="B220" s="301" t="s">
        <v>328</v>
      </c>
      <c r="C220" s="291">
        <v>95</v>
      </c>
    </row>
    <row r="221" spans="1:3">
      <c r="A221" s="300">
        <v>2082502</v>
      </c>
      <c r="B221" s="304" t="s">
        <v>329</v>
      </c>
      <c r="C221" s="291">
        <v>242</v>
      </c>
    </row>
    <row r="222" spans="1:3">
      <c r="A222" s="300">
        <v>20826</v>
      </c>
      <c r="B222" s="304" t="s">
        <v>330</v>
      </c>
      <c r="C222" s="291">
        <v>7888</v>
      </c>
    </row>
    <row r="223" spans="1:3">
      <c r="A223" s="300">
        <v>2082602</v>
      </c>
      <c r="B223" s="304" t="s">
        <v>331</v>
      </c>
      <c r="C223" s="291">
        <v>7888</v>
      </c>
    </row>
    <row r="224" spans="1:3">
      <c r="A224" s="300">
        <v>20828</v>
      </c>
      <c r="B224" s="304" t="s">
        <v>332</v>
      </c>
      <c r="C224" s="291">
        <v>238</v>
      </c>
    </row>
    <row r="225" spans="1:3">
      <c r="A225" s="300">
        <v>2082801</v>
      </c>
      <c r="B225" s="304" t="s">
        <v>166</v>
      </c>
      <c r="C225" s="291">
        <v>172</v>
      </c>
    </row>
    <row r="226" spans="1:3">
      <c r="A226" s="300">
        <v>2082802</v>
      </c>
      <c r="B226" s="301" t="s">
        <v>167</v>
      </c>
      <c r="C226" s="291">
        <v>59</v>
      </c>
    </row>
    <row r="227" spans="1:3">
      <c r="A227" s="300">
        <v>2082804</v>
      </c>
      <c r="B227" s="304" t="s">
        <v>333</v>
      </c>
      <c r="C227" s="291">
        <v>7</v>
      </c>
    </row>
    <row r="228" spans="1:3">
      <c r="A228" s="300">
        <v>20830</v>
      </c>
      <c r="B228" s="304" t="s">
        <v>334</v>
      </c>
      <c r="C228" s="291">
        <v>2172</v>
      </c>
    </row>
    <row r="229" spans="1:3">
      <c r="A229" s="300">
        <v>2083001</v>
      </c>
      <c r="B229" s="304" t="s">
        <v>335</v>
      </c>
      <c r="C229" s="291">
        <v>52</v>
      </c>
    </row>
    <row r="230" spans="1:3">
      <c r="A230" s="300">
        <v>2083099</v>
      </c>
      <c r="B230" s="304" t="s">
        <v>336</v>
      </c>
      <c r="C230" s="291">
        <v>2120</v>
      </c>
    </row>
    <row r="231" spans="1:3">
      <c r="A231" s="300">
        <v>20899</v>
      </c>
      <c r="B231" s="304" t="s">
        <v>337</v>
      </c>
      <c r="C231" s="291">
        <v>202</v>
      </c>
    </row>
    <row r="232" spans="1:3">
      <c r="A232" s="300">
        <v>2089999</v>
      </c>
      <c r="B232" s="304" t="s">
        <v>338</v>
      </c>
      <c r="C232" s="291">
        <v>202</v>
      </c>
    </row>
    <row r="233" spans="1:3">
      <c r="A233" s="300">
        <v>210</v>
      </c>
      <c r="B233" s="301" t="s">
        <v>339</v>
      </c>
      <c r="C233" s="291">
        <v>17998</v>
      </c>
    </row>
    <row r="234" spans="1:3">
      <c r="A234" s="300">
        <v>21001</v>
      </c>
      <c r="B234" s="304" t="s">
        <v>340</v>
      </c>
      <c r="C234" s="291">
        <v>409</v>
      </c>
    </row>
    <row r="235" spans="1:3">
      <c r="A235" s="300">
        <v>2100101</v>
      </c>
      <c r="B235" s="304" t="s">
        <v>166</v>
      </c>
      <c r="C235" s="291">
        <v>383</v>
      </c>
    </row>
    <row r="236" spans="1:3">
      <c r="A236" s="300">
        <v>2100102</v>
      </c>
      <c r="B236" s="301" t="s">
        <v>167</v>
      </c>
      <c r="C236" s="291">
        <v>26</v>
      </c>
    </row>
    <row r="237" spans="1:3">
      <c r="A237" s="300">
        <v>21003</v>
      </c>
      <c r="B237" s="304" t="s">
        <v>341</v>
      </c>
      <c r="C237" s="291">
        <v>1872</v>
      </c>
    </row>
    <row r="238" spans="1:3">
      <c r="A238" s="300">
        <v>2100302</v>
      </c>
      <c r="B238" s="301" t="s">
        <v>342</v>
      </c>
      <c r="C238" s="291">
        <v>400</v>
      </c>
    </row>
    <row r="239" spans="1:3">
      <c r="A239" s="300">
        <v>2100399</v>
      </c>
      <c r="B239" s="304" t="s">
        <v>343</v>
      </c>
      <c r="C239" s="291">
        <v>1472</v>
      </c>
    </row>
    <row r="240" spans="1:3">
      <c r="A240" s="300">
        <v>21004</v>
      </c>
      <c r="B240" s="304" t="s">
        <v>344</v>
      </c>
      <c r="C240" s="291">
        <v>8730</v>
      </c>
    </row>
    <row r="241" spans="1:3">
      <c r="A241" s="300">
        <v>2100401</v>
      </c>
      <c r="B241" s="301" t="s">
        <v>345</v>
      </c>
      <c r="C241" s="291">
        <v>662</v>
      </c>
    </row>
    <row r="242" spans="1:3">
      <c r="A242" s="300">
        <v>2100402</v>
      </c>
      <c r="B242" s="304" t="s">
        <v>346</v>
      </c>
      <c r="C242" s="291">
        <v>118</v>
      </c>
    </row>
    <row r="243" spans="1:3">
      <c r="A243" s="300">
        <v>2100403</v>
      </c>
      <c r="B243" s="304" t="s">
        <v>347</v>
      </c>
      <c r="C243" s="291">
        <v>487</v>
      </c>
    </row>
    <row r="244" spans="1:3">
      <c r="A244" s="300">
        <v>2100408</v>
      </c>
      <c r="B244" s="301" t="s">
        <v>348</v>
      </c>
      <c r="C244" s="291">
        <v>7245</v>
      </c>
    </row>
    <row r="245" spans="1:3">
      <c r="A245" s="300">
        <v>2100409</v>
      </c>
      <c r="B245" s="304" t="s">
        <v>349</v>
      </c>
      <c r="C245" s="291">
        <v>185</v>
      </c>
    </row>
    <row r="246" spans="1:3">
      <c r="A246" s="300">
        <v>2100499</v>
      </c>
      <c r="B246" s="301" t="s">
        <v>350</v>
      </c>
      <c r="C246" s="291">
        <v>33</v>
      </c>
    </row>
    <row r="247" spans="1:3">
      <c r="A247" s="300">
        <v>21007</v>
      </c>
      <c r="B247" s="304" t="s">
        <v>351</v>
      </c>
      <c r="C247" s="291">
        <v>489</v>
      </c>
    </row>
    <row r="248" spans="1:3">
      <c r="A248" s="300">
        <v>2100717</v>
      </c>
      <c r="B248" s="304" t="s">
        <v>352</v>
      </c>
      <c r="C248" s="291">
        <v>384</v>
      </c>
    </row>
    <row r="249" spans="1:3">
      <c r="A249" s="300">
        <v>2100799</v>
      </c>
      <c r="B249" s="304" t="s">
        <v>353</v>
      </c>
      <c r="C249" s="291">
        <v>105</v>
      </c>
    </row>
    <row r="250" spans="1:3">
      <c r="A250" s="300">
        <v>21011</v>
      </c>
      <c r="B250" s="304" t="s">
        <v>354</v>
      </c>
      <c r="C250" s="291">
        <v>3201</v>
      </c>
    </row>
    <row r="251" spans="1:3">
      <c r="A251" s="300">
        <v>2101101</v>
      </c>
      <c r="B251" s="301" t="s">
        <v>355</v>
      </c>
      <c r="C251" s="291">
        <v>1006</v>
      </c>
    </row>
    <row r="252" spans="1:3">
      <c r="A252" s="300">
        <v>2101102</v>
      </c>
      <c r="B252" s="304" t="s">
        <v>356</v>
      </c>
      <c r="C252" s="291">
        <v>2195</v>
      </c>
    </row>
    <row r="253" spans="1:3">
      <c r="A253" s="300">
        <v>21012</v>
      </c>
      <c r="B253" s="301" t="s">
        <v>357</v>
      </c>
      <c r="C253" s="291">
        <v>2020</v>
      </c>
    </row>
    <row r="254" spans="1:3">
      <c r="A254" s="300">
        <v>2101202</v>
      </c>
      <c r="B254" s="301" t="s">
        <v>358</v>
      </c>
      <c r="C254" s="291">
        <v>2020</v>
      </c>
    </row>
    <row r="255" spans="1:3">
      <c r="A255" s="300">
        <v>21013</v>
      </c>
      <c r="B255" s="304" t="s">
        <v>359</v>
      </c>
      <c r="C255" s="291">
        <v>513</v>
      </c>
    </row>
    <row r="256" spans="1:3">
      <c r="A256" s="300">
        <v>2101301</v>
      </c>
      <c r="B256" s="304" t="s">
        <v>360</v>
      </c>
      <c r="C256" s="291">
        <v>334</v>
      </c>
    </row>
    <row r="257" spans="1:3">
      <c r="A257" s="300">
        <v>2101399</v>
      </c>
      <c r="B257" s="304" t="s">
        <v>361</v>
      </c>
      <c r="C257" s="291">
        <v>179</v>
      </c>
    </row>
    <row r="258" spans="1:3">
      <c r="A258" s="300">
        <v>21014</v>
      </c>
      <c r="B258" s="301" t="s">
        <v>362</v>
      </c>
      <c r="C258" s="291">
        <v>78</v>
      </c>
    </row>
    <row r="259" spans="1:3">
      <c r="A259" s="300">
        <v>2101401</v>
      </c>
      <c r="B259" s="304" t="s">
        <v>363</v>
      </c>
      <c r="C259" s="291">
        <v>78</v>
      </c>
    </row>
    <row r="260" spans="1:3">
      <c r="A260" s="293">
        <v>21015</v>
      </c>
      <c r="B260" s="301" t="s">
        <v>364</v>
      </c>
      <c r="C260" s="291">
        <v>256</v>
      </c>
    </row>
    <row r="261" spans="1:3">
      <c r="A261" s="293">
        <v>2101501</v>
      </c>
      <c r="B261" s="304" t="s">
        <v>166</v>
      </c>
      <c r="C261" s="291">
        <v>249</v>
      </c>
    </row>
    <row r="262" spans="1:3">
      <c r="A262" s="293">
        <v>2101502</v>
      </c>
      <c r="B262" s="304" t="s">
        <v>167</v>
      </c>
      <c r="C262" s="291">
        <v>7</v>
      </c>
    </row>
    <row r="263" spans="1:3">
      <c r="A263" s="293">
        <v>21016</v>
      </c>
      <c r="B263" s="304" t="s">
        <v>365</v>
      </c>
      <c r="C263" s="291">
        <v>425</v>
      </c>
    </row>
    <row r="264" spans="1:3">
      <c r="A264" s="293">
        <v>2101601</v>
      </c>
      <c r="B264" s="301" t="s">
        <v>366</v>
      </c>
      <c r="C264" s="291">
        <v>425</v>
      </c>
    </row>
    <row r="265" spans="1:3">
      <c r="A265" s="293">
        <v>21099</v>
      </c>
      <c r="B265" s="304" t="s">
        <v>367</v>
      </c>
      <c r="C265" s="291">
        <v>5</v>
      </c>
    </row>
    <row r="266" spans="1:3">
      <c r="A266" s="293">
        <v>2109999</v>
      </c>
      <c r="B266" s="304" t="s">
        <v>368</v>
      </c>
      <c r="C266" s="291">
        <v>5</v>
      </c>
    </row>
    <row r="267" spans="1:3">
      <c r="A267" s="300">
        <v>211</v>
      </c>
      <c r="B267" s="304" t="s">
        <v>369</v>
      </c>
      <c r="C267" s="291">
        <v>2979</v>
      </c>
    </row>
    <row r="268" spans="1:3">
      <c r="A268" s="300">
        <v>21101</v>
      </c>
      <c r="B268" s="304" t="s">
        <v>370</v>
      </c>
      <c r="C268" s="291">
        <v>260</v>
      </c>
    </row>
    <row r="269" spans="1:3">
      <c r="A269" s="300">
        <v>2110101</v>
      </c>
      <c r="B269" s="304" t="s">
        <v>166</v>
      </c>
      <c r="C269" s="303">
        <v>16</v>
      </c>
    </row>
    <row r="270" spans="1:3">
      <c r="A270" s="300">
        <v>2110102</v>
      </c>
      <c r="B270" s="304" t="s">
        <v>167</v>
      </c>
      <c r="C270" s="291">
        <v>244</v>
      </c>
    </row>
    <row r="271" spans="1:3">
      <c r="A271" s="300">
        <v>21103</v>
      </c>
      <c r="B271" s="301" t="s">
        <v>371</v>
      </c>
      <c r="C271" s="291">
        <v>2461</v>
      </c>
    </row>
    <row r="272" spans="1:3">
      <c r="A272" s="300">
        <v>2110301</v>
      </c>
      <c r="B272" s="304" t="s">
        <v>372</v>
      </c>
      <c r="C272" s="291">
        <v>1055</v>
      </c>
    </row>
    <row r="273" spans="1:3">
      <c r="A273" s="300">
        <v>2110302</v>
      </c>
      <c r="B273" s="304" t="s">
        <v>373</v>
      </c>
      <c r="C273" s="291">
        <v>192</v>
      </c>
    </row>
    <row r="274" spans="1:3">
      <c r="A274" s="300">
        <v>2110399</v>
      </c>
      <c r="B274" s="301" t="s">
        <v>374</v>
      </c>
      <c r="C274" s="291">
        <v>1214</v>
      </c>
    </row>
    <row r="275" spans="1:3">
      <c r="A275" s="300">
        <v>21114</v>
      </c>
      <c r="B275" s="304" t="s">
        <v>375</v>
      </c>
      <c r="C275" s="291">
        <v>128</v>
      </c>
    </row>
    <row r="276" spans="1:3">
      <c r="A276" s="300">
        <v>2111450</v>
      </c>
      <c r="B276" s="301" t="s">
        <v>175</v>
      </c>
      <c r="C276" s="291">
        <v>128</v>
      </c>
    </row>
    <row r="277" spans="1:3">
      <c r="A277" s="300">
        <v>21199</v>
      </c>
      <c r="B277" s="304" t="s">
        <v>376</v>
      </c>
      <c r="C277" s="291">
        <v>130</v>
      </c>
    </row>
    <row r="278" spans="1:3">
      <c r="A278" s="300">
        <v>2119999</v>
      </c>
      <c r="B278" s="304" t="s">
        <v>377</v>
      </c>
      <c r="C278" s="291">
        <v>130</v>
      </c>
    </row>
    <row r="279" spans="1:3">
      <c r="A279" s="300">
        <v>212</v>
      </c>
      <c r="B279" s="301" t="s">
        <v>378</v>
      </c>
      <c r="C279" s="291">
        <v>11464</v>
      </c>
    </row>
    <row r="280" spans="1:3">
      <c r="A280" s="300">
        <v>21201</v>
      </c>
      <c r="B280" s="304" t="s">
        <v>379</v>
      </c>
      <c r="C280" s="291">
        <v>3578</v>
      </c>
    </row>
    <row r="281" spans="1:3">
      <c r="A281" s="300">
        <v>2120101</v>
      </c>
      <c r="B281" s="301" t="s">
        <v>166</v>
      </c>
      <c r="C281" s="291">
        <v>1140</v>
      </c>
    </row>
    <row r="282" spans="1:3">
      <c r="A282" s="300">
        <v>2120102</v>
      </c>
      <c r="B282" s="304" t="s">
        <v>167</v>
      </c>
      <c r="C282" s="291">
        <v>633</v>
      </c>
    </row>
    <row r="283" spans="1:3">
      <c r="A283" s="300">
        <v>2120104</v>
      </c>
      <c r="B283" s="304" t="s">
        <v>380</v>
      </c>
      <c r="C283" s="291">
        <v>1195</v>
      </c>
    </row>
    <row r="284" spans="1:3">
      <c r="A284" s="300">
        <v>2120199</v>
      </c>
      <c r="B284" s="301" t="s">
        <v>381</v>
      </c>
      <c r="C284" s="291">
        <v>610</v>
      </c>
    </row>
    <row r="285" spans="1:3">
      <c r="A285" s="293">
        <v>21203</v>
      </c>
      <c r="B285" s="304" t="s">
        <v>382</v>
      </c>
      <c r="C285" s="291">
        <v>3454</v>
      </c>
    </row>
    <row r="286" spans="1:3">
      <c r="A286" s="293">
        <v>2120399</v>
      </c>
      <c r="B286" s="301" t="s">
        <v>383</v>
      </c>
      <c r="C286" s="291">
        <v>3454</v>
      </c>
    </row>
    <row r="287" spans="1:3">
      <c r="A287" s="293">
        <v>21205</v>
      </c>
      <c r="B287" s="304" t="s">
        <v>384</v>
      </c>
      <c r="C287" s="291">
        <v>4432</v>
      </c>
    </row>
    <row r="288" spans="1:3">
      <c r="A288" s="293">
        <v>2120501</v>
      </c>
      <c r="B288" s="304" t="s">
        <v>385</v>
      </c>
      <c r="C288" s="291">
        <v>4432</v>
      </c>
    </row>
    <row r="289" spans="1:3">
      <c r="A289" s="293">
        <v>213</v>
      </c>
      <c r="B289" s="301" t="s">
        <v>386</v>
      </c>
      <c r="C289" s="291">
        <v>15637</v>
      </c>
    </row>
    <row r="290" spans="1:3">
      <c r="A290" s="293">
        <v>21301</v>
      </c>
      <c r="B290" s="304" t="s">
        <v>387</v>
      </c>
      <c r="C290" s="291">
        <v>12881</v>
      </c>
    </row>
    <row r="291" spans="1:3">
      <c r="A291" s="293">
        <v>2130101</v>
      </c>
      <c r="B291" s="301" t="s">
        <v>166</v>
      </c>
      <c r="C291" s="291">
        <v>586</v>
      </c>
    </row>
    <row r="292" spans="1:3">
      <c r="A292" s="293">
        <v>2130102</v>
      </c>
      <c r="B292" s="304" t="s">
        <v>167</v>
      </c>
      <c r="C292" s="291">
        <v>92</v>
      </c>
    </row>
    <row r="293" spans="1:3">
      <c r="A293" s="293">
        <v>2130104</v>
      </c>
      <c r="B293" s="301" t="s">
        <v>175</v>
      </c>
      <c r="C293" s="291">
        <v>416</v>
      </c>
    </row>
    <row r="294" spans="1:3">
      <c r="A294" s="293">
        <v>2130106</v>
      </c>
      <c r="B294" s="301" t="s">
        <v>388</v>
      </c>
      <c r="C294" s="291">
        <v>30</v>
      </c>
    </row>
    <row r="295" spans="1:3">
      <c r="A295" s="293">
        <v>2130119</v>
      </c>
      <c r="B295" s="304" t="s">
        <v>389</v>
      </c>
      <c r="C295" s="291">
        <v>6</v>
      </c>
    </row>
    <row r="296" spans="1:3">
      <c r="A296" s="293">
        <v>2130122</v>
      </c>
      <c r="B296" s="304" t="s">
        <v>390</v>
      </c>
      <c r="C296" s="291">
        <v>1411</v>
      </c>
    </row>
    <row r="297" spans="1:3">
      <c r="A297" s="293">
        <v>2130135</v>
      </c>
      <c r="B297" s="304" t="s">
        <v>391</v>
      </c>
      <c r="C297" s="291">
        <v>6</v>
      </c>
    </row>
    <row r="298" spans="1:3">
      <c r="A298" s="293">
        <v>2130142</v>
      </c>
      <c r="B298" s="301" t="s">
        <v>392</v>
      </c>
      <c r="C298" s="291">
        <v>135</v>
      </c>
    </row>
    <row r="299" spans="1:3">
      <c r="A299" s="293">
        <v>2130153</v>
      </c>
      <c r="B299" s="304" t="s">
        <v>393</v>
      </c>
      <c r="C299" s="291">
        <v>9533</v>
      </c>
    </row>
    <row r="300" spans="1:3">
      <c r="A300" s="293">
        <v>2130199</v>
      </c>
      <c r="B300" s="304" t="s">
        <v>394</v>
      </c>
      <c r="C300" s="291">
        <v>666</v>
      </c>
    </row>
    <row r="301" spans="1:3">
      <c r="A301" s="293">
        <v>21302</v>
      </c>
      <c r="B301" s="301" t="s">
        <v>395</v>
      </c>
      <c r="C301" s="291">
        <v>63</v>
      </c>
    </row>
    <row r="302" spans="1:3">
      <c r="A302" s="293">
        <v>2130204</v>
      </c>
      <c r="B302" s="304" t="s">
        <v>396</v>
      </c>
      <c r="C302" s="291">
        <v>1</v>
      </c>
    </row>
    <row r="303" spans="1:3">
      <c r="A303" s="293">
        <v>2130205</v>
      </c>
      <c r="B303" s="301" t="s">
        <v>397</v>
      </c>
      <c r="C303" s="291">
        <v>8</v>
      </c>
    </row>
    <row r="304" spans="1:3">
      <c r="A304" s="293">
        <v>2130234</v>
      </c>
      <c r="B304" s="304" t="s">
        <v>398</v>
      </c>
      <c r="C304" s="291">
        <v>54</v>
      </c>
    </row>
    <row r="305" spans="1:3">
      <c r="A305" s="293">
        <v>21303</v>
      </c>
      <c r="B305" s="301" t="s">
        <v>399</v>
      </c>
      <c r="C305" s="291">
        <v>802</v>
      </c>
    </row>
    <row r="306" spans="1:3">
      <c r="A306" s="293">
        <v>2130301</v>
      </c>
      <c r="B306" s="304" t="s">
        <v>166</v>
      </c>
      <c r="C306" s="291">
        <v>554</v>
      </c>
    </row>
    <row r="307" spans="1:3">
      <c r="A307" s="293">
        <v>2130302</v>
      </c>
      <c r="B307" s="301" t="s">
        <v>167</v>
      </c>
      <c r="C307" s="291">
        <v>45</v>
      </c>
    </row>
    <row r="308" spans="1:3">
      <c r="A308" s="293">
        <v>2130315</v>
      </c>
      <c r="B308" s="301" t="s">
        <v>400</v>
      </c>
      <c r="C308" s="291">
        <v>53</v>
      </c>
    </row>
    <row r="309" spans="1:3">
      <c r="A309" s="293">
        <v>2130399</v>
      </c>
      <c r="B309" s="304" t="s">
        <v>401</v>
      </c>
      <c r="C309" s="291">
        <v>150</v>
      </c>
    </row>
    <row r="310" spans="1:3">
      <c r="A310" s="293">
        <v>21305</v>
      </c>
      <c r="B310" s="304" t="s">
        <v>402</v>
      </c>
      <c r="C310" s="291">
        <v>98</v>
      </c>
    </row>
    <row r="311" spans="1:3">
      <c r="A311" s="293">
        <v>2130501</v>
      </c>
      <c r="B311" s="304" t="s">
        <v>166</v>
      </c>
      <c r="C311" s="291">
        <v>53</v>
      </c>
    </row>
    <row r="312" spans="1:3">
      <c r="A312" s="293">
        <v>2130502</v>
      </c>
      <c r="B312" s="304" t="s">
        <v>167</v>
      </c>
      <c r="C312" s="291">
        <v>10</v>
      </c>
    </row>
    <row r="313" spans="1:3">
      <c r="A313" s="293">
        <v>2130507</v>
      </c>
      <c r="B313" s="301" t="s">
        <v>403</v>
      </c>
      <c r="C313" s="291">
        <v>1</v>
      </c>
    </row>
    <row r="314" spans="1:3">
      <c r="A314" s="293">
        <v>2130599</v>
      </c>
      <c r="B314" s="304" t="s">
        <v>404</v>
      </c>
      <c r="C314" s="291">
        <v>34</v>
      </c>
    </row>
    <row r="315" spans="1:3">
      <c r="A315" s="293">
        <v>21308</v>
      </c>
      <c r="B315" s="301" t="s">
        <v>405</v>
      </c>
      <c r="C315" s="291">
        <v>1740</v>
      </c>
    </row>
    <row r="316" spans="1:3">
      <c r="A316" s="293">
        <v>2130803</v>
      </c>
      <c r="B316" s="304" t="s">
        <v>406</v>
      </c>
      <c r="C316" s="291">
        <v>1740</v>
      </c>
    </row>
    <row r="317" spans="1:3">
      <c r="A317" s="293">
        <v>21399</v>
      </c>
      <c r="B317" s="301" t="s">
        <v>407</v>
      </c>
      <c r="C317" s="291">
        <v>53</v>
      </c>
    </row>
    <row r="318" spans="1:3">
      <c r="A318" s="293">
        <v>2139999</v>
      </c>
      <c r="B318" s="301" t="s">
        <v>408</v>
      </c>
      <c r="C318" s="291">
        <v>53</v>
      </c>
    </row>
    <row r="319" spans="1:3">
      <c r="A319" s="293">
        <v>214</v>
      </c>
      <c r="B319" s="304" t="s">
        <v>409</v>
      </c>
      <c r="C319" s="291">
        <v>2509</v>
      </c>
    </row>
    <row r="320" spans="1:3">
      <c r="A320" s="293">
        <v>21401</v>
      </c>
      <c r="B320" s="304" t="s">
        <v>410</v>
      </c>
      <c r="C320" s="291">
        <v>2478</v>
      </c>
    </row>
    <row r="321" spans="1:3">
      <c r="A321" s="293">
        <v>2140101</v>
      </c>
      <c r="B321" s="304" t="s">
        <v>166</v>
      </c>
      <c r="C321" s="291">
        <v>1706</v>
      </c>
    </row>
    <row r="322" spans="1:3">
      <c r="A322" s="293">
        <v>2140102</v>
      </c>
      <c r="B322" s="304" t="s">
        <v>167</v>
      </c>
      <c r="C322" s="291">
        <v>434</v>
      </c>
    </row>
    <row r="323" spans="1:3">
      <c r="A323" s="293">
        <v>2140104</v>
      </c>
      <c r="B323" s="304" t="s">
        <v>411</v>
      </c>
      <c r="C323" s="291">
        <v>100</v>
      </c>
    </row>
    <row r="324" spans="1:3">
      <c r="A324" s="293">
        <v>2140106</v>
      </c>
      <c r="B324" s="304" t="s">
        <v>412</v>
      </c>
      <c r="C324" s="291">
        <v>153</v>
      </c>
    </row>
    <row r="325" spans="1:3">
      <c r="A325" s="293">
        <v>2140199</v>
      </c>
      <c r="B325" s="304" t="s">
        <v>413</v>
      </c>
      <c r="C325" s="291">
        <v>85</v>
      </c>
    </row>
    <row r="326" spans="1:3">
      <c r="A326" s="293">
        <v>21499</v>
      </c>
      <c r="B326" s="301" t="s">
        <v>414</v>
      </c>
      <c r="C326" s="291">
        <v>31</v>
      </c>
    </row>
    <row r="327" spans="1:3">
      <c r="A327" s="293">
        <v>2149999</v>
      </c>
      <c r="B327" s="304" t="s">
        <v>415</v>
      </c>
      <c r="C327" s="291">
        <v>31</v>
      </c>
    </row>
    <row r="328" spans="1:3">
      <c r="A328" s="293">
        <v>215</v>
      </c>
      <c r="B328" s="304" t="s">
        <v>416</v>
      </c>
      <c r="C328" s="291">
        <v>597</v>
      </c>
    </row>
    <row r="329" spans="1:3">
      <c r="A329" s="293">
        <v>21505</v>
      </c>
      <c r="B329" s="301" t="s">
        <v>417</v>
      </c>
      <c r="C329" s="291">
        <v>358</v>
      </c>
    </row>
    <row r="330" spans="1:3">
      <c r="A330" s="293">
        <v>2150501</v>
      </c>
      <c r="B330" s="304" t="s">
        <v>166</v>
      </c>
      <c r="C330" s="291">
        <v>308</v>
      </c>
    </row>
    <row r="331" spans="1:3">
      <c r="A331" s="293">
        <v>2150502</v>
      </c>
      <c r="B331" s="304" t="s">
        <v>167</v>
      </c>
      <c r="C331" s="291">
        <v>9</v>
      </c>
    </row>
    <row r="332" spans="1:3">
      <c r="A332" s="293">
        <v>2150550</v>
      </c>
      <c r="B332" s="304" t="s">
        <v>175</v>
      </c>
      <c r="C332" s="291">
        <v>26</v>
      </c>
    </row>
    <row r="333" spans="1:3">
      <c r="A333" s="293">
        <v>2150599</v>
      </c>
      <c r="B333" s="301" t="s">
        <v>418</v>
      </c>
      <c r="C333" s="291">
        <v>15</v>
      </c>
    </row>
    <row r="334" spans="1:3">
      <c r="A334" s="293">
        <v>21507</v>
      </c>
      <c r="B334" s="304" t="s">
        <v>419</v>
      </c>
      <c r="C334" s="291">
        <v>239</v>
      </c>
    </row>
    <row r="335" spans="1:3">
      <c r="A335" s="293">
        <v>2150701</v>
      </c>
      <c r="B335" s="304" t="s">
        <v>166</v>
      </c>
      <c r="C335" s="291">
        <v>193</v>
      </c>
    </row>
    <row r="336" spans="1:3">
      <c r="A336" s="293">
        <v>2150702</v>
      </c>
      <c r="B336" s="304" t="s">
        <v>167</v>
      </c>
      <c r="C336" s="291">
        <v>46</v>
      </c>
    </row>
    <row r="337" spans="1:3">
      <c r="A337" s="293">
        <v>216</v>
      </c>
      <c r="B337" s="301" t="s">
        <v>420</v>
      </c>
      <c r="C337" s="291">
        <v>1972</v>
      </c>
    </row>
    <row r="338" spans="1:3">
      <c r="A338" s="293">
        <v>21602</v>
      </c>
      <c r="B338" s="304" t="s">
        <v>421</v>
      </c>
      <c r="C338" s="291">
        <v>1876</v>
      </c>
    </row>
    <row r="339" spans="1:3">
      <c r="A339" s="293">
        <v>2160201</v>
      </c>
      <c r="B339" s="301" t="s">
        <v>166</v>
      </c>
      <c r="C339" s="291">
        <v>165</v>
      </c>
    </row>
    <row r="340" spans="1:3">
      <c r="A340" s="293">
        <v>2160250</v>
      </c>
      <c r="B340" s="304" t="s">
        <v>175</v>
      </c>
      <c r="C340" s="291">
        <v>151</v>
      </c>
    </row>
    <row r="341" spans="1:3">
      <c r="A341" s="293">
        <v>2160299</v>
      </c>
      <c r="B341" s="304" t="s">
        <v>422</v>
      </c>
      <c r="C341" s="291">
        <v>1560</v>
      </c>
    </row>
    <row r="342" spans="1:3">
      <c r="A342" s="293">
        <v>21606</v>
      </c>
      <c r="B342" s="301" t="s">
        <v>423</v>
      </c>
      <c r="C342" s="291">
        <v>26</v>
      </c>
    </row>
    <row r="343" spans="1:3">
      <c r="A343" s="293">
        <v>2160699</v>
      </c>
      <c r="B343" s="304" t="s">
        <v>424</v>
      </c>
      <c r="C343" s="291">
        <v>26</v>
      </c>
    </row>
    <row r="344" spans="1:3">
      <c r="A344" s="293">
        <v>21699</v>
      </c>
      <c r="B344" s="301" t="s">
        <v>425</v>
      </c>
      <c r="C344" s="291">
        <v>70</v>
      </c>
    </row>
    <row r="345" spans="1:3">
      <c r="A345" s="293">
        <v>2169999</v>
      </c>
      <c r="B345" s="301" t="s">
        <v>426</v>
      </c>
      <c r="C345" s="291">
        <v>70</v>
      </c>
    </row>
    <row r="346" spans="1:3">
      <c r="A346" s="293">
        <v>217</v>
      </c>
      <c r="B346" s="304" t="s">
        <v>427</v>
      </c>
      <c r="C346" s="291">
        <v>373</v>
      </c>
    </row>
    <row r="347" spans="1:3">
      <c r="A347" s="293">
        <v>21701</v>
      </c>
      <c r="B347" s="304" t="s">
        <v>428</v>
      </c>
      <c r="C347" s="291">
        <v>373</v>
      </c>
    </row>
    <row r="348" spans="1:3">
      <c r="A348" s="293">
        <v>2170101</v>
      </c>
      <c r="B348" s="304" t="s">
        <v>166</v>
      </c>
      <c r="C348" s="291">
        <v>109</v>
      </c>
    </row>
    <row r="349" spans="1:3">
      <c r="A349" s="293">
        <v>2170102</v>
      </c>
      <c r="B349" s="304" t="s">
        <v>167</v>
      </c>
      <c r="C349" s="291">
        <v>264</v>
      </c>
    </row>
    <row r="350" spans="1:3">
      <c r="A350" s="293">
        <v>219</v>
      </c>
      <c r="B350" s="304" t="s">
        <v>429</v>
      </c>
      <c r="C350" s="291">
        <v>311</v>
      </c>
    </row>
    <row r="351" spans="1:3">
      <c r="A351" s="293">
        <v>21999</v>
      </c>
      <c r="B351" s="301" t="s">
        <v>430</v>
      </c>
      <c r="C351" s="291">
        <v>311</v>
      </c>
    </row>
    <row r="352" spans="1:3">
      <c r="A352" s="293">
        <v>220</v>
      </c>
      <c r="B352" s="304" t="s">
        <v>431</v>
      </c>
      <c r="C352" s="291">
        <v>636</v>
      </c>
    </row>
    <row r="353" spans="1:3">
      <c r="A353" s="293">
        <v>22001</v>
      </c>
      <c r="B353" s="304" t="s">
        <v>432</v>
      </c>
      <c r="C353" s="291">
        <v>570</v>
      </c>
    </row>
    <row r="354" spans="1:3">
      <c r="A354" s="293">
        <v>2200101</v>
      </c>
      <c r="B354" s="301" t="s">
        <v>166</v>
      </c>
      <c r="C354" s="291">
        <v>205</v>
      </c>
    </row>
    <row r="355" spans="1:3">
      <c r="A355" s="293">
        <v>2200102</v>
      </c>
      <c r="B355" s="301" t="s">
        <v>167</v>
      </c>
      <c r="C355" s="291">
        <v>173</v>
      </c>
    </row>
    <row r="356" spans="1:3">
      <c r="A356" s="293">
        <v>2200150</v>
      </c>
      <c r="B356" s="304" t="s">
        <v>175</v>
      </c>
      <c r="C356" s="291">
        <v>192</v>
      </c>
    </row>
    <row r="357" spans="1:3">
      <c r="A357" s="293">
        <v>22005</v>
      </c>
      <c r="B357" s="301" t="s">
        <v>433</v>
      </c>
      <c r="C357" s="291">
        <v>66</v>
      </c>
    </row>
    <row r="358" spans="1:3">
      <c r="A358" s="293">
        <v>2200506</v>
      </c>
      <c r="B358" s="304" t="s">
        <v>434</v>
      </c>
      <c r="C358" s="291">
        <v>34</v>
      </c>
    </row>
    <row r="359" spans="1:3">
      <c r="A359" s="293">
        <v>2200599</v>
      </c>
      <c r="B359" s="304" t="s">
        <v>435</v>
      </c>
      <c r="C359" s="291">
        <v>32</v>
      </c>
    </row>
    <row r="360" spans="1:3">
      <c r="A360" s="293">
        <v>221</v>
      </c>
      <c r="B360" s="304" t="s">
        <v>436</v>
      </c>
      <c r="C360" s="302">
        <v>27670</v>
      </c>
    </row>
    <row r="361" spans="1:3">
      <c r="A361" s="293">
        <v>22101</v>
      </c>
      <c r="B361" s="304" t="s">
        <v>437</v>
      </c>
      <c r="C361" s="291">
        <v>22121</v>
      </c>
    </row>
    <row r="362" spans="1:3">
      <c r="A362" s="293">
        <v>2210103</v>
      </c>
      <c r="B362" s="301" t="s">
        <v>438</v>
      </c>
      <c r="C362" s="303">
        <v>17604</v>
      </c>
    </row>
    <row r="363" spans="1:3">
      <c r="A363" s="293">
        <v>2210105</v>
      </c>
      <c r="B363" s="304" t="s">
        <v>439</v>
      </c>
      <c r="C363" s="291">
        <v>36</v>
      </c>
    </row>
    <row r="364" spans="1:3">
      <c r="A364" s="293">
        <v>2210107</v>
      </c>
      <c r="B364" s="304" t="s">
        <v>440</v>
      </c>
      <c r="C364" s="291">
        <v>15</v>
      </c>
    </row>
    <row r="365" spans="1:3">
      <c r="A365" s="293">
        <v>2210108</v>
      </c>
      <c r="B365" s="301" t="s">
        <v>441</v>
      </c>
      <c r="C365" s="291">
        <v>2491</v>
      </c>
    </row>
    <row r="366" spans="1:3">
      <c r="A366" s="293">
        <v>2210199</v>
      </c>
      <c r="B366" s="301" t="s">
        <v>442</v>
      </c>
      <c r="C366" s="291">
        <v>1975</v>
      </c>
    </row>
    <row r="367" spans="1:3">
      <c r="A367" s="293">
        <v>22102</v>
      </c>
      <c r="B367" s="304" t="s">
        <v>443</v>
      </c>
      <c r="C367" s="291">
        <v>5549</v>
      </c>
    </row>
    <row r="368" spans="1:3">
      <c r="A368" s="293">
        <v>2210201</v>
      </c>
      <c r="B368" s="304" t="s">
        <v>444</v>
      </c>
      <c r="C368" s="291">
        <v>5549</v>
      </c>
    </row>
    <row r="369" spans="1:3">
      <c r="A369" s="293">
        <v>222</v>
      </c>
      <c r="B369" s="304" t="s">
        <v>445</v>
      </c>
      <c r="C369" s="291">
        <v>1600</v>
      </c>
    </row>
    <row r="370" spans="1:3">
      <c r="A370" s="293">
        <v>22201</v>
      </c>
      <c r="B370" s="301" t="s">
        <v>446</v>
      </c>
      <c r="C370" s="291">
        <v>1600</v>
      </c>
    </row>
    <row r="371" spans="1:3">
      <c r="A371" s="293">
        <v>2220101</v>
      </c>
      <c r="B371" s="304" t="s">
        <v>166</v>
      </c>
      <c r="C371" s="291">
        <v>750</v>
      </c>
    </row>
    <row r="372" spans="1:3">
      <c r="A372" s="293">
        <v>2220115</v>
      </c>
      <c r="B372" s="301" t="s">
        <v>447</v>
      </c>
      <c r="C372" s="291">
        <v>411</v>
      </c>
    </row>
    <row r="373" spans="1:3">
      <c r="A373" s="293">
        <v>2220199</v>
      </c>
      <c r="B373" s="304" t="s">
        <v>448</v>
      </c>
      <c r="C373" s="291">
        <v>439</v>
      </c>
    </row>
    <row r="374" spans="1:3">
      <c r="A374" s="293">
        <v>224</v>
      </c>
      <c r="B374" s="301" t="s">
        <v>449</v>
      </c>
      <c r="C374" s="291">
        <v>2164</v>
      </c>
    </row>
    <row r="375" spans="1:3">
      <c r="A375" s="293">
        <v>22401</v>
      </c>
      <c r="B375" s="301" t="s">
        <v>450</v>
      </c>
      <c r="C375" s="291">
        <v>1169</v>
      </c>
    </row>
    <row r="376" spans="1:3">
      <c r="A376" s="293">
        <v>2240101</v>
      </c>
      <c r="B376" s="304" t="s">
        <v>166</v>
      </c>
      <c r="C376" s="291">
        <v>481</v>
      </c>
    </row>
    <row r="377" spans="1:3">
      <c r="A377" s="293">
        <v>2240102</v>
      </c>
      <c r="B377" s="304" t="s">
        <v>167</v>
      </c>
      <c r="C377" s="291">
        <v>197</v>
      </c>
    </row>
    <row r="378" spans="1:3">
      <c r="A378" s="293">
        <v>2240104</v>
      </c>
      <c r="B378" s="301" t="s">
        <v>451</v>
      </c>
      <c r="C378" s="291">
        <v>397</v>
      </c>
    </row>
    <row r="379" spans="1:3">
      <c r="A379" s="293">
        <v>2240109</v>
      </c>
      <c r="B379" s="304" t="s">
        <v>452</v>
      </c>
      <c r="C379" s="291">
        <v>94</v>
      </c>
    </row>
    <row r="380" spans="1:3">
      <c r="A380" s="293">
        <v>22402</v>
      </c>
      <c r="B380" s="301" t="s">
        <v>453</v>
      </c>
      <c r="C380" s="291">
        <v>925</v>
      </c>
    </row>
    <row r="381" spans="1:3">
      <c r="A381" s="293">
        <v>2240202</v>
      </c>
      <c r="B381" s="301" t="s">
        <v>167</v>
      </c>
      <c r="C381" s="291">
        <v>925</v>
      </c>
    </row>
    <row r="382" spans="1:3">
      <c r="A382" s="293">
        <v>22499</v>
      </c>
      <c r="B382" s="301" t="s">
        <v>454</v>
      </c>
      <c r="C382" s="291">
        <v>70</v>
      </c>
    </row>
    <row r="383" spans="1:3">
      <c r="A383" s="293">
        <v>2249999</v>
      </c>
      <c r="B383" s="301" t="s">
        <v>455</v>
      </c>
      <c r="C383" s="291">
        <v>70</v>
      </c>
    </row>
    <row r="384" spans="1:3">
      <c r="A384" s="293">
        <v>232</v>
      </c>
      <c r="B384" s="304" t="s">
        <v>456</v>
      </c>
      <c r="C384" s="291">
        <v>7314</v>
      </c>
    </row>
    <row r="385" spans="1:3">
      <c r="A385" s="293">
        <v>23203</v>
      </c>
      <c r="B385" s="304" t="s">
        <v>457</v>
      </c>
      <c r="C385" s="291">
        <v>7314</v>
      </c>
    </row>
    <row r="386" spans="1:3">
      <c r="A386" s="293">
        <v>2320301</v>
      </c>
      <c r="B386" s="304" t="s">
        <v>458</v>
      </c>
      <c r="C386" s="291">
        <v>7314</v>
      </c>
    </row>
  </sheetData>
  <autoFilter xmlns:etc="http://www.wps.cn/officeDocument/2017/etCustomData" ref="A4:C386" etc:filterBottomFollowUsedRange="0">
    <extLst/>
  </autoFilter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workbookViewId="0">
      <selection activeCell="D31" sqref="D31"/>
    </sheetView>
  </sheetViews>
  <sheetFormatPr defaultColWidth="9" defaultRowHeight="14.25" outlineLevelCol="3"/>
  <cols>
    <col min="1" max="1" width="10.5" customWidth="1"/>
    <col min="2" max="2" width="41.25" customWidth="1"/>
    <col min="3" max="3" width="10.875" customWidth="1"/>
    <col min="5" max="5" width="35" customWidth="1"/>
    <col min="8" max="8" width="10.75" customWidth="1"/>
    <col min="9" max="9" width="13.25" customWidth="1"/>
  </cols>
  <sheetData>
    <row r="1" spans="1:1">
      <c r="A1" s="69" t="s">
        <v>14</v>
      </c>
    </row>
    <row r="2" s="286" customFormat="1" ht="20.25" spans="1:4">
      <c r="A2" s="287" t="s">
        <v>459</v>
      </c>
      <c r="B2" s="287"/>
      <c r="C2" s="287"/>
      <c r="D2" s="287"/>
    </row>
    <row r="4" spans="1:4">
      <c r="A4" s="288" t="s">
        <v>160</v>
      </c>
      <c r="B4" s="288" t="s">
        <v>161</v>
      </c>
      <c r="C4" s="288" t="s">
        <v>162</v>
      </c>
      <c r="D4" s="288" t="s">
        <v>460</v>
      </c>
    </row>
    <row r="5" customHeight="1" spans="1:4">
      <c r="A5" s="289" t="s">
        <v>461</v>
      </c>
      <c r="B5" s="290" t="s">
        <v>462</v>
      </c>
      <c r="C5" s="291">
        <f>SUM(C6,C11,C22,C30,C37,C41,C44,C48,C53,C59,C63,C68)</f>
        <v>305120</v>
      </c>
      <c r="D5" s="292"/>
    </row>
    <row r="6" spans="1:4">
      <c r="A6" s="293">
        <v>501</v>
      </c>
      <c r="B6" s="294" t="s">
        <v>463</v>
      </c>
      <c r="C6" s="291">
        <f>SUM(C7:C10)</f>
        <v>37032</v>
      </c>
      <c r="D6" s="292"/>
    </row>
    <row r="7" spans="1:4">
      <c r="A7" s="293">
        <v>50101</v>
      </c>
      <c r="B7" s="293" t="s">
        <v>464</v>
      </c>
      <c r="C7" s="291">
        <v>20407</v>
      </c>
      <c r="D7" s="292"/>
    </row>
    <row r="8" spans="1:4">
      <c r="A8" s="293">
        <v>50102</v>
      </c>
      <c r="B8" s="293" t="s">
        <v>465</v>
      </c>
      <c r="C8" s="291">
        <v>8710</v>
      </c>
      <c r="D8" s="292"/>
    </row>
    <row r="9" spans="1:4">
      <c r="A9" s="293">
        <v>50103</v>
      </c>
      <c r="B9" s="293" t="s">
        <v>466</v>
      </c>
      <c r="C9" s="291">
        <v>1864</v>
      </c>
      <c r="D9" s="292"/>
    </row>
    <row r="10" spans="1:4">
      <c r="A10" s="293">
        <v>50199</v>
      </c>
      <c r="B10" s="293" t="s">
        <v>467</v>
      </c>
      <c r="C10" s="291">
        <v>6051</v>
      </c>
      <c r="D10" s="292"/>
    </row>
    <row r="11" spans="1:4">
      <c r="A11" s="293">
        <v>502</v>
      </c>
      <c r="B11" s="294" t="s">
        <v>468</v>
      </c>
      <c r="C11" s="291">
        <f>SUM(C12:C21)</f>
        <v>28242</v>
      </c>
      <c r="D11" s="292"/>
    </row>
    <row r="12" spans="1:4">
      <c r="A12" s="293">
        <v>50201</v>
      </c>
      <c r="B12" s="293" t="s">
        <v>469</v>
      </c>
      <c r="C12" s="291">
        <v>6187</v>
      </c>
      <c r="D12" s="292"/>
    </row>
    <row r="13" spans="1:4">
      <c r="A13" s="293">
        <v>50202</v>
      </c>
      <c r="B13" s="293" t="s">
        <v>470</v>
      </c>
      <c r="C13" s="295">
        <v>123</v>
      </c>
      <c r="D13" s="292"/>
    </row>
    <row r="14" spans="1:4">
      <c r="A14" s="293">
        <v>50203</v>
      </c>
      <c r="B14" s="293" t="s">
        <v>471</v>
      </c>
      <c r="C14" s="295">
        <v>189</v>
      </c>
      <c r="D14" s="292"/>
    </row>
    <row r="15" spans="1:4">
      <c r="A15" s="293">
        <v>50204</v>
      </c>
      <c r="B15" s="293" t="s">
        <v>472</v>
      </c>
      <c r="C15" s="295">
        <v>102</v>
      </c>
      <c r="D15" s="292"/>
    </row>
    <row r="16" spans="1:4">
      <c r="A16" s="293">
        <v>50205</v>
      </c>
      <c r="B16" s="293" t="s">
        <v>473</v>
      </c>
      <c r="C16" s="291">
        <v>7588</v>
      </c>
      <c r="D16" s="292"/>
    </row>
    <row r="17" spans="1:4">
      <c r="A17" s="293">
        <v>50206</v>
      </c>
      <c r="B17" s="293" t="s">
        <v>474</v>
      </c>
      <c r="C17" s="295">
        <v>0</v>
      </c>
      <c r="D17" s="292"/>
    </row>
    <row r="18" spans="1:4">
      <c r="A18" s="293">
        <v>50207</v>
      </c>
      <c r="B18" s="293" t="s">
        <v>475</v>
      </c>
      <c r="C18" s="295">
        <v>8</v>
      </c>
      <c r="D18" s="292"/>
    </row>
    <row r="19" spans="1:4">
      <c r="A19" s="293">
        <v>50208</v>
      </c>
      <c r="B19" s="293" t="s">
        <v>476</v>
      </c>
      <c r="C19" s="295">
        <v>64</v>
      </c>
      <c r="D19" s="292"/>
    </row>
    <row r="20" spans="1:4">
      <c r="A20" s="293">
        <v>50209</v>
      </c>
      <c r="B20" s="293" t="s">
        <v>477</v>
      </c>
      <c r="C20" s="295">
        <v>279</v>
      </c>
      <c r="D20" s="292"/>
    </row>
    <row r="21" spans="1:4">
      <c r="A21" s="293">
        <v>50299</v>
      </c>
      <c r="B21" s="293" t="s">
        <v>478</v>
      </c>
      <c r="C21" s="291">
        <v>13702</v>
      </c>
      <c r="D21" s="292"/>
    </row>
    <row r="22" spans="1:4">
      <c r="A22" s="293">
        <v>503</v>
      </c>
      <c r="B22" s="294" t="s">
        <v>479</v>
      </c>
      <c r="C22" s="291">
        <v>39104</v>
      </c>
      <c r="D22" s="292"/>
    </row>
    <row r="23" spans="1:4">
      <c r="A23" s="293">
        <v>50301</v>
      </c>
      <c r="B23" s="293" t="s">
        <v>480</v>
      </c>
      <c r="C23" s="291"/>
      <c r="D23" s="292"/>
    </row>
    <row r="24" spans="1:4">
      <c r="A24" s="293">
        <v>50302</v>
      </c>
      <c r="B24" s="293" t="s">
        <v>481</v>
      </c>
      <c r="C24" s="291">
        <v>26555</v>
      </c>
      <c r="D24" s="292"/>
    </row>
    <row r="25" spans="1:4">
      <c r="A25" s="293">
        <v>50303</v>
      </c>
      <c r="B25" s="293" t="s">
        <v>482</v>
      </c>
      <c r="C25" s="291"/>
      <c r="D25" s="292"/>
    </row>
    <row r="26" spans="1:4">
      <c r="A26" s="293">
        <v>50305</v>
      </c>
      <c r="B26" s="293" t="s">
        <v>483</v>
      </c>
      <c r="C26" s="291">
        <v>5390</v>
      </c>
      <c r="D26" s="292"/>
    </row>
    <row r="27" spans="1:4">
      <c r="A27" s="293">
        <v>50306</v>
      </c>
      <c r="B27" s="293" t="s">
        <v>484</v>
      </c>
      <c r="C27" s="295">
        <v>65</v>
      </c>
      <c r="D27" s="292"/>
    </row>
    <row r="28" spans="1:4">
      <c r="A28" s="293">
        <v>50307</v>
      </c>
      <c r="B28" s="293" t="s">
        <v>485</v>
      </c>
      <c r="C28" s="291">
        <v>50</v>
      </c>
      <c r="D28" s="292"/>
    </row>
    <row r="29" spans="1:4">
      <c r="A29" s="293">
        <v>50399</v>
      </c>
      <c r="B29" s="293" t="s">
        <v>486</v>
      </c>
      <c r="C29" s="291">
        <v>7044</v>
      </c>
      <c r="D29" s="292"/>
    </row>
    <row r="30" spans="1:4">
      <c r="A30" s="293">
        <v>504</v>
      </c>
      <c r="B30" s="294" t="s">
        <v>487</v>
      </c>
      <c r="C30" s="291">
        <v>0</v>
      </c>
      <c r="D30" s="292"/>
    </row>
    <row r="31" spans="1:4">
      <c r="A31" s="293">
        <v>50401</v>
      </c>
      <c r="B31" s="293" t="s">
        <v>480</v>
      </c>
      <c r="C31" s="291"/>
      <c r="D31" s="292"/>
    </row>
    <row r="32" spans="1:4">
      <c r="A32" s="293">
        <v>50402</v>
      </c>
      <c r="B32" s="293" t="s">
        <v>481</v>
      </c>
      <c r="C32" s="291"/>
      <c r="D32" s="292"/>
    </row>
    <row r="33" spans="1:4">
      <c r="A33" s="293">
        <v>50403</v>
      </c>
      <c r="B33" s="293" t="s">
        <v>482</v>
      </c>
      <c r="C33" s="291"/>
      <c r="D33" s="292"/>
    </row>
    <row r="34" spans="1:4">
      <c r="A34" s="293">
        <v>50404</v>
      </c>
      <c r="B34" s="293" t="s">
        <v>484</v>
      </c>
      <c r="C34" s="291"/>
      <c r="D34" s="292"/>
    </row>
    <row r="35" spans="1:4">
      <c r="A35" s="293">
        <v>50405</v>
      </c>
      <c r="B35" s="293" t="s">
        <v>485</v>
      </c>
      <c r="C35" s="291"/>
      <c r="D35" s="292"/>
    </row>
    <row r="36" spans="1:4">
      <c r="A36" s="293">
        <v>50499</v>
      </c>
      <c r="B36" s="293" t="s">
        <v>486</v>
      </c>
      <c r="C36" s="295"/>
      <c r="D36" s="292"/>
    </row>
    <row r="37" spans="1:4">
      <c r="A37" s="293">
        <v>505</v>
      </c>
      <c r="B37" s="294" t="s">
        <v>488</v>
      </c>
      <c r="C37" s="291">
        <v>99105</v>
      </c>
      <c r="D37" s="292"/>
    </row>
    <row r="38" spans="1:4">
      <c r="A38" s="293">
        <v>50501</v>
      </c>
      <c r="B38" s="293" t="s">
        <v>489</v>
      </c>
      <c r="C38" s="291">
        <v>78755</v>
      </c>
      <c r="D38" s="292"/>
    </row>
    <row r="39" spans="1:4">
      <c r="A39" s="293">
        <v>50502</v>
      </c>
      <c r="B39" s="293" t="s">
        <v>490</v>
      </c>
      <c r="C39" s="291">
        <v>20350</v>
      </c>
      <c r="D39" s="292"/>
    </row>
    <row r="40" spans="1:4">
      <c r="A40" s="293">
        <v>50599</v>
      </c>
      <c r="B40" s="293" t="s">
        <v>491</v>
      </c>
      <c r="C40" s="291"/>
      <c r="D40" s="292"/>
    </row>
    <row r="41" spans="1:4">
      <c r="A41" s="293">
        <v>506</v>
      </c>
      <c r="B41" s="294" t="s">
        <v>492</v>
      </c>
      <c r="C41" s="291">
        <v>2298</v>
      </c>
      <c r="D41" s="292"/>
    </row>
    <row r="42" spans="1:4">
      <c r="A42" s="293">
        <v>50601</v>
      </c>
      <c r="B42" s="293" t="s">
        <v>493</v>
      </c>
      <c r="C42" s="291">
        <v>2298</v>
      </c>
      <c r="D42" s="292"/>
    </row>
    <row r="43" spans="1:4">
      <c r="A43" s="293">
        <v>50602</v>
      </c>
      <c r="B43" s="293" t="s">
        <v>494</v>
      </c>
      <c r="C43" s="291"/>
      <c r="D43" s="292"/>
    </row>
    <row r="44" spans="1:4">
      <c r="A44" s="293">
        <v>507</v>
      </c>
      <c r="B44" s="294" t="s">
        <v>495</v>
      </c>
      <c r="C44" s="291">
        <v>2494</v>
      </c>
      <c r="D44" s="292"/>
    </row>
    <row r="45" spans="1:4">
      <c r="A45" s="293">
        <v>50701</v>
      </c>
      <c r="B45" s="293" t="s">
        <v>496</v>
      </c>
      <c r="C45" s="295">
        <v>33</v>
      </c>
      <c r="D45" s="292"/>
    </row>
    <row r="46" spans="1:4">
      <c r="A46" s="293">
        <v>50702</v>
      </c>
      <c r="B46" s="293" t="s">
        <v>497</v>
      </c>
      <c r="C46" s="291"/>
      <c r="D46" s="292"/>
    </row>
    <row r="47" spans="1:4">
      <c r="A47" s="293">
        <v>50799</v>
      </c>
      <c r="B47" s="293" t="s">
        <v>498</v>
      </c>
      <c r="C47" s="291">
        <v>2461</v>
      </c>
      <c r="D47" s="292"/>
    </row>
    <row r="48" spans="1:4">
      <c r="A48" s="293">
        <v>508</v>
      </c>
      <c r="B48" s="294" t="s">
        <v>499</v>
      </c>
      <c r="C48" s="291">
        <v>0</v>
      </c>
      <c r="D48" s="292"/>
    </row>
    <row r="49" spans="1:4">
      <c r="A49" s="293">
        <v>50803</v>
      </c>
      <c r="B49" s="293" t="s">
        <v>500</v>
      </c>
      <c r="C49" s="291"/>
      <c r="D49" s="292"/>
    </row>
    <row r="50" spans="1:4">
      <c r="A50" s="293">
        <v>50804</v>
      </c>
      <c r="B50" s="293" t="s">
        <v>501</v>
      </c>
      <c r="C50" s="291"/>
      <c r="D50" s="292"/>
    </row>
    <row r="51" spans="1:4">
      <c r="A51" s="293">
        <v>50805</v>
      </c>
      <c r="B51" s="293" t="s">
        <v>502</v>
      </c>
      <c r="C51" s="291"/>
      <c r="D51" s="292"/>
    </row>
    <row r="52" spans="1:4">
      <c r="A52" s="293">
        <v>50899</v>
      </c>
      <c r="B52" s="293" t="s">
        <v>503</v>
      </c>
      <c r="C52" s="291"/>
      <c r="D52" s="292"/>
    </row>
    <row r="53" spans="1:4">
      <c r="A53" s="293">
        <v>509</v>
      </c>
      <c r="B53" s="294" t="s">
        <v>504</v>
      </c>
      <c r="C53" s="291">
        <v>51477</v>
      </c>
      <c r="D53" s="292"/>
    </row>
    <row r="54" spans="1:4">
      <c r="A54" s="293">
        <v>50901</v>
      </c>
      <c r="B54" s="293" t="s">
        <v>505</v>
      </c>
      <c r="C54" s="291">
        <v>22191</v>
      </c>
      <c r="D54" s="292"/>
    </row>
    <row r="55" spans="1:4">
      <c r="A55" s="293">
        <v>50902</v>
      </c>
      <c r="B55" s="293" t="s">
        <v>506</v>
      </c>
      <c r="C55" s="295">
        <v>385</v>
      </c>
      <c r="D55" s="292"/>
    </row>
    <row r="56" spans="1:4">
      <c r="A56" s="293">
        <v>50903</v>
      </c>
      <c r="B56" s="293" t="s">
        <v>507</v>
      </c>
      <c r="C56" s="295">
        <v>2964</v>
      </c>
      <c r="D56" s="292"/>
    </row>
    <row r="57" spans="1:4">
      <c r="A57" s="293">
        <v>50905</v>
      </c>
      <c r="B57" s="293" t="s">
        <v>508</v>
      </c>
      <c r="C57" s="291">
        <v>5637</v>
      </c>
      <c r="D57" s="292"/>
    </row>
    <row r="58" spans="1:4">
      <c r="A58" s="293">
        <v>50999</v>
      </c>
      <c r="B58" s="293" t="s">
        <v>509</v>
      </c>
      <c r="C58" s="291">
        <v>20300</v>
      </c>
      <c r="D58" s="292"/>
    </row>
    <row r="59" spans="1:4">
      <c r="A59" s="293">
        <v>510</v>
      </c>
      <c r="B59" s="294" t="s">
        <v>510</v>
      </c>
      <c r="C59" s="296">
        <v>38054</v>
      </c>
      <c r="D59" s="292"/>
    </row>
    <row r="60" spans="1:4">
      <c r="A60" s="293">
        <v>51002</v>
      </c>
      <c r="B60" s="293" t="s">
        <v>511</v>
      </c>
      <c r="C60" s="291">
        <v>38054</v>
      </c>
      <c r="D60" s="292"/>
    </row>
    <row r="61" spans="1:4">
      <c r="A61" s="293">
        <v>51003</v>
      </c>
      <c r="B61" s="293" t="s">
        <v>512</v>
      </c>
      <c r="C61" s="291"/>
      <c r="D61" s="292"/>
    </row>
    <row r="62" spans="1:4">
      <c r="A62" s="293">
        <v>51004</v>
      </c>
      <c r="B62" s="293" t="s">
        <v>513</v>
      </c>
      <c r="C62" s="291"/>
      <c r="D62" s="292"/>
    </row>
    <row r="63" spans="1:4">
      <c r="A63" s="293">
        <v>511</v>
      </c>
      <c r="B63" s="294" t="s">
        <v>514</v>
      </c>
      <c r="C63" s="291">
        <v>7314</v>
      </c>
      <c r="D63" s="292"/>
    </row>
    <row r="64" spans="1:4">
      <c r="A64" s="293">
        <v>51101</v>
      </c>
      <c r="B64" s="293" t="s">
        <v>515</v>
      </c>
      <c r="C64" s="291">
        <v>7314</v>
      </c>
      <c r="D64" s="292"/>
    </row>
    <row r="65" spans="1:4">
      <c r="A65" s="293">
        <v>51102</v>
      </c>
      <c r="B65" s="293" t="s">
        <v>516</v>
      </c>
      <c r="C65" s="291"/>
      <c r="D65" s="292"/>
    </row>
    <row r="66" spans="1:4">
      <c r="A66" s="293">
        <v>51103</v>
      </c>
      <c r="B66" s="293" t="s">
        <v>517</v>
      </c>
      <c r="C66" s="291"/>
      <c r="D66" s="292"/>
    </row>
    <row r="67" spans="1:4">
      <c r="A67" s="293">
        <v>51104</v>
      </c>
      <c r="B67" s="293" t="s">
        <v>518</v>
      </c>
      <c r="C67" s="291"/>
      <c r="D67" s="292"/>
    </row>
    <row r="68" spans="1:4">
      <c r="A68" s="293">
        <v>599</v>
      </c>
      <c r="B68" s="294" t="s">
        <v>519</v>
      </c>
      <c r="C68" s="291">
        <v>0</v>
      </c>
      <c r="D68" s="292"/>
    </row>
    <row r="69" spans="1:4">
      <c r="A69" s="293">
        <v>59907</v>
      </c>
      <c r="B69" s="293" t="s">
        <v>520</v>
      </c>
      <c r="C69" s="291"/>
      <c r="D69" s="292"/>
    </row>
    <row r="70" spans="1:4">
      <c r="A70" s="293">
        <v>59908</v>
      </c>
      <c r="B70" s="293" t="s">
        <v>521</v>
      </c>
      <c r="C70" s="291"/>
      <c r="D70" s="292"/>
    </row>
    <row r="71" spans="1:4">
      <c r="A71" s="293">
        <v>59909</v>
      </c>
      <c r="B71" s="293" t="s">
        <v>522</v>
      </c>
      <c r="C71" s="291"/>
      <c r="D71" s="292"/>
    </row>
    <row r="72" spans="1:4">
      <c r="A72" s="293">
        <v>59910</v>
      </c>
      <c r="B72" s="293" t="s">
        <v>523</v>
      </c>
      <c r="C72" s="291"/>
      <c r="D72" s="292"/>
    </row>
    <row r="73" spans="1:4">
      <c r="A73" s="293">
        <v>59999</v>
      </c>
      <c r="B73" s="293" t="s">
        <v>524</v>
      </c>
      <c r="C73" s="291"/>
      <c r="D73" s="292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D31" sqref="D31"/>
    </sheetView>
  </sheetViews>
  <sheetFormatPr defaultColWidth="9" defaultRowHeight="14.25" outlineLevelCol="1"/>
  <cols>
    <col min="1" max="1" width="46.75" style="263" customWidth="1"/>
    <col min="2" max="2" width="22.25" style="263" customWidth="1"/>
    <col min="3" max="3" width="9" style="263"/>
    <col min="4" max="4" width="23.875" style="263" customWidth="1"/>
    <col min="5" max="16384" width="9" style="263"/>
  </cols>
  <sheetData>
    <row r="1" ht="21.75" customHeight="1" spans="1:1">
      <c r="A1" s="263" t="s">
        <v>16</v>
      </c>
    </row>
    <row r="2" ht="30" customHeight="1" spans="1:2">
      <c r="A2" s="271" t="s">
        <v>525</v>
      </c>
      <c r="B2" s="271"/>
    </row>
    <row r="3" ht="21.75" customHeight="1" spans="1:2">
      <c r="A3" s="272"/>
      <c r="B3" s="273" t="s">
        <v>73</v>
      </c>
    </row>
    <row r="4" spans="1:2">
      <c r="A4" s="274" t="s">
        <v>526</v>
      </c>
      <c r="B4" s="274" t="s">
        <v>527</v>
      </c>
    </row>
    <row r="5" spans="1:2">
      <c r="A5" s="274" t="s">
        <v>528</v>
      </c>
      <c r="B5" s="275">
        <f>B6+B13</f>
        <v>130310</v>
      </c>
    </row>
    <row r="6" spans="1:2">
      <c r="A6" s="276" t="s">
        <v>107</v>
      </c>
      <c r="B6" s="277">
        <v>25362</v>
      </c>
    </row>
    <row r="7" spans="1:2">
      <c r="A7" s="278" t="s">
        <v>529</v>
      </c>
      <c r="B7" s="279">
        <v>1656</v>
      </c>
    </row>
    <row r="8" spans="1:2">
      <c r="A8" s="278" t="s">
        <v>530</v>
      </c>
      <c r="B8" s="279">
        <v>240</v>
      </c>
    </row>
    <row r="9" spans="1:2">
      <c r="A9" s="278" t="s">
        <v>531</v>
      </c>
      <c r="B9" s="279">
        <v>5971</v>
      </c>
    </row>
    <row r="10" spans="1:2">
      <c r="A10" s="278" t="s">
        <v>532</v>
      </c>
      <c r="B10" s="279">
        <v>794</v>
      </c>
    </row>
    <row r="11" spans="1:2">
      <c r="A11" s="278" t="s">
        <v>533</v>
      </c>
      <c r="B11" s="279">
        <v>16345</v>
      </c>
    </row>
    <row r="12" spans="1:2">
      <c r="A12" s="278" t="s">
        <v>534</v>
      </c>
      <c r="B12" s="279">
        <v>356</v>
      </c>
    </row>
    <row r="13" spans="1:2">
      <c r="A13" s="276" t="s">
        <v>108</v>
      </c>
      <c r="B13" s="280">
        <f>SUM(B14:B33)</f>
        <v>104948</v>
      </c>
    </row>
    <row r="14" spans="1:2">
      <c r="A14" s="281" t="s">
        <v>535</v>
      </c>
      <c r="B14" s="282">
        <v>10664</v>
      </c>
    </row>
    <row r="15" spans="1:2">
      <c r="A15" s="283" t="s">
        <v>536</v>
      </c>
      <c r="B15" s="282">
        <v>16720</v>
      </c>
    </row>
    <row r="16" spans="1:2">
      <c r="A16" s="283" t="s">
        <v>537</v>
      </c>
      <c r="B16" s="282">
        <v>576</v>
      </c>
    </row>
    <row r="17" spans="1:2">
      <c r="A17" s="283" t="s">
        <v>538</v>
      </c>
      <c r="B17" s="282">
        <v>-1793</v>
      </c>
    </row>
    <row r="18" spans="1:2">
      <c r="A18" s="283" t="s">
        <v>539</v>
      </c>
      <c r="B18" s="282">
        <v>1578</v>
      </c>
    </row>
    <row r="19" spans="1:2">
      <c r="A19" s="283" t="s">
        <v>540</v>
      </c>
      <c r="B19" s="284">
        <v>4772</v>
      </c>
    </row>
    <row r="20" spans="1:2">
      <c r="A20" s="285" t="s">
        <v>541</v>
      </c>
      <c r="B20" s="284">
        <v>5709</v>
      </c>
    </row>
    <row r="21" spans="1:2">
      <c r="A21" s="285" t="s">
        <v>542</v>
      </c>
      <c r="B21" s="284">
        <v>1201</v>
      </c>
    </row>
    <row r="22" spans="1:2">
      <c r="A22" s="285" t="s">
        <v>543</v>
      </c>
      <c r="B22" s="284">
        <v>11039</v>
      </c>
    </row>
    <row r="23" spans="1:2">
      <c r="A23" s="285" t="s">
        <v>544</v>
      </c>
      <c r="B23" s="284">
        <v>20</v>
      </c>
    </row>
    <row r="24" spans="1:2">
      <c r="A24" s="285" t="s">
        <v>545</v>
      </c>
      <c r="B24" s="284">
        <v>445</v>
      </c>
    </row>
    <row r="25" spans="1:2">
      <c r="A25" s="285" t="s">
        <v>546</v>
      </c>
      <c r="B25" s="284">
        <v>24719</v>
      </c>
    </row>
    <row r="26" spans="1:2">
      <c r="A26" s="285" t="s">
        <v>547</v>
      </c>
      <c r="B26" s="284">
        <v>7126</v>
      </c>
    </row>
    <row r="27" spans="1:2">
      <c r="A27" s="285" t="s">
        <v>548</v>
      </c>
      <c r="B27" s="284">
        <v>44</v>
      </c>
    </row>
    <row r="28" spans="1:2">
      <c r="A28" s="285" t="s">
        <v>549</v>
      </c>
      <c r="B28" s="284">
        <v>15663</v>
      </c>
    </row>
    <row r="29" spans="1:2">
      <c r="A29" s="285" t="s">
        <v>550</v>
      </c>
      <c r="B29" s="284">
        <v>264</v>
      </c>
    </row>
    <row r="30" spans="1:2">
      <c r="A30" s="285" t="s">
        <v>551</v>
      </c>
      <c r="B30" s="284">
        <v>2906</v>
      </c>
    </row>
    <row r="31" spans="1:2">
      <c r="A31" s="285" t="s">
        <v>552</v>
      </c>
      <c r="B31" s="284">
        <v>411</v>
      </c>
    </row>
    <row r="32" spans="1:2">
      <c r="A32" s="285" t="s">
        <v>553</v>
      </c>
      <c r="B32" s="284">
        <v>80</v>
      </c>
    </row>
    <row r="33" spans="1:2">
      <c r="A33" s="278" t="s">
        <v>554</v>
      </c>
      <c r="B33" s="279">
        <v>2804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D31" sqref="D31"/>
    </sheetView>
  </sheetViews>
  <sheetFormatPr defaultColWidth="9" defaultRowHeight="14.25" outlineLevelCol="1"/>
  <cols>
    <col min="1" max="1" width="37.25" style="263" customWidth="1"/>
    <col min="2" max="2" width="23.25" style="263" customWidth="1"/>
    <col min="3" max="16384" width="9" style="263"/>
  </cols>
  <sheetData>
    <row r="1" spans="1:1">
      <c r="A1" s="263" t="s">
        <v>18</v>
      </c>
    </row>
    <row r="2" ht="20.25" spans="1:2">
      <c r="A2" s="264" t="s">
        <v>555</v>
      </c>
      <c r="B2" s="264"/>
    </row>
    <row r="3" ht="20.1" customHeight="1" spans="1:2">
      <c r="A3" s="265"/>
      <c r="B3" s="266" t="s">
        <v>73</v>
      </c>
    </row>
    <row r="4" ht="20.1" customHeight="1" spans="1:2">
      <c r="A4" s="267" t="s">
        <v>556</v>
      </c>
      <c r="B4" s="267" t="s">
        <v>557</v>
      </c>
    </row>
    <row r="5" ht="20.1" customHeight="1" spans="1:2">
      <c r="A5" s="268" t="s">
        <v>558</v>
      </c>
      <c r="B5" s="268">
        <v>1062</v>
      </c>
    </row>
    <row r="6" ht="20.1" customHeight="1" spans="1:2">
      <c r="A6" s="268" t="s">
        <v>559</v>
      </c>
      <c r="B6" s="268">
        <v>4</v>
      </c>
    </row>
    <row r="7" ht="20.1" customHeight="1" spans="1:2">
      <c r="A7" s="268" t="s">
        <v>560</v>
      </c>
      <c r="B7" s="268">
        <v>1</v>
      </c>
    </row>
    <row r="8" ht="20.1" customHeight="1" spans="1:2">
      <c r="A8" s="268" t="s">
        <v>561</v>
      </c>
      <c r="B8" s="268">
        <v>174</v>
      </c>
    </row>
    <row r="9" ht="20.1" customHeight="1" spans="1:2">
      <c r="A9" s="268" t="s">
        <v>562</v>
      </c>
      <c r="B9" s="268">
        <v>30</v>
      </c>
    </row>
    <row r="10" ht="20.1" customHeight="1" spans="1:2">
      <c r="A10" s="268" t="s">
        <v>563</v>
      </c>
      <c r="B10" s="268">
        <v>130</v>
      </c>
    </row>
    <row r="11" ht="20.1" customHeight="1" spans="1:2">
      <c r="A11" s="268" t="s">
        <v>564</v>
      </c>
      <c r="B11" s="268">
        <v>198</v>
      </c>
    </row>
    <row r="12" ht="20.1" customHeight="1" spans="1:2">
      <c r="A12" s="268" t="s">
        <v>565</v>
      </c>
      <c r="B12" s="268">
        <v>145</v>
      </c>
    </row>
    <row r="13" ht="20.1" customHeight="1" spans="1:2">
      <c r="A13" s="268" t="s">
        <v>566</v>
      </c>
      <c r="B13" s="268">
        <v>4150</v>
      </c>
    </row>
    <row r="14" ht="20.1" customHeight="1" spans="1:2">
      <c r="A14" s="268" t="s">
        <v>567</v>
      </c>
      <c r="B14" s="268">
        <v>6765</v>
      </c>
    </row>
    <row r="15" ht="20.1" customHeight="1" spans="1:2">
      <c r="A15" s="268" t="s">
        <v>568</v>
      </c>
      <c r="B15" s="268">
        <v>1873</v>
      </c>
    </row>
    <row r="16" ht="20.1" customHeight="1" spans="1:2">
      <c r="A16" s="268" t="s">
        <v>569</v>
      </c>
      <c r="B16" s="268">
        <v>484</v>
      </c>
    </row>
    <row r="17" ht="20.1" customHeight="1" spans="1:2">
      <c r="A17" s="268" t="s">
        <v>570</v>
      </c>
      <c r="B17" s="268">
        <v>344</v>
      </c>
    </row>
    <row r="18" ht="20.1" customHeight="1" spans="1:2">
      <c r="A18" s="268" t="s">
        <v>571</v>
      </c>
      <c r="B18" s="268">
        <v>1013</v>
      </c>
    </row>
    <row r="19" ht="20.1" customHeight="1" spans="1:2">
      <c r="A19" s="268" t="s">
        <v>572</v>
      </c>
      <c r="B19" s="268">
        <v>390</v>
      </c>
    </row>
    <row r="20" ht="20.1" customHeight="1" spans="1:2">
      <c r="A20" s="268" t="s">
        <v>573</v>
      </c>
      <c r="B20" s="268">
        <v>3103</v>
      </c>
    </row>
    <row r="21" ht="20.1" customHeight="1" spans="1:2">
      <c r="A21" s="268" t="s">
        <v>574</v>
      </c>
      <c r="B21" s="268">
        <v>975</v>
      </c>
    </row>
    <row r="22" ht="20.1" customHeight="1" spans="1:2">
      <c r="A22" s="268" t="s">
        <v>104</v>
      </c>
      <c r="B22" s="268">
        <v>220</v>
      </c>
    </row>
    <row r="23" ht="20.1" customHeight="1" spans="1:2">
      <c r="A23" s="269" t="s">
        <v>575</v>
      </c>
      <c r="B23" s="270">
        <f>SUM(B5:B22)</f>
        <v>21061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view="pageBreakPreview" zoomScale="115" zoomScaleNormal="100" topLeftCell="A3" workbookViewId="0">
      <selection activeCell="D31" sqref="D31"/>
    </sheetView>
  </sheetViews>
  <sheetFormatPr defaultColWidth="9" defaultRowHeight="14.25"/>
  <cols>
    <col min="1" max="1" width="35.125" customWidth="1"/>
    <col min="2" max="6" width="8.75" customWidth="1"/>
    <col min="7" max="7" width="8.125" customWidth="1"/>
    <col min="8" max="9" width="8.75" customWidth="1"/>
  </cols>
  <sheetData>
    <row r="1" spans="1:1">
      <c r="A1" s="69" t="s">
        <v>20</v>
      </c>
    </row>
    <row r="2" ht="20.25" spans="1:9">
      <c r="A2" s="252" t="s">
        <v>576</v>
      </c>
      <c r="B2" s="252"/>
      <c r="C2" s="252"/>
      <c r="D2" s="252"/>
      <c r="E2" s="252"/>
      <c r="F2" s="252"/>
      <c r="G2" s="252"/>
      <c r="H2" s="252"/>
      <c r="I2" s="252"/>
    </row>
    <row r="3" spans="1:9">
      <c r="A3" s="253"/>
      <c r="B3" s="253"/>
      <c r="C3" s="253"/>
      <c r="D3" s="253"/>
      <c r="E3" s="253"/>
      <c r="F3" s="253"/>
      <c r="G3" s="253"/>
      <c r="H3" s="254" t="s">
        <v>73</v>
      </c>
      <c r="I3" s="254"/>
    </row>
    <row r="4" ht="21" customHeight="1" spans="1:9">
      <c r="A4" s="256" t="s">
        <v>577</v>
      </c>
      <c r="B4" s="256" t="s">
        <v>578</v>
      </c>
      <c r="C4" s="256" t="s">
        <v>579</v>
      </c>
      <c r="D4" s="256" t="s">
        <v>580</v>
      </c>
      <c r="E4" s="256" t="s">
        <v>581</v>
      </c>
      <c r="F4" s="256" t="s">
        <v>582</v>
      </c>
      <c r="G4" s="256" t="s">
        <v>583</v>
      </c>
      <c r="H4" s="256" t="s">
        <v>584</v>
      </c>
      <c r="I4" s="256" t="s">
        <v>585</v>
      </c>
    </row>
    <row r="5" ht="21" customHeight="1" spans="1:9">
      <c r="A5" s="257" t="s">
        <v>586</v>
      </c>
      <c r="B5" s="258">
        <f>SUM(C5:I5)</f>
        <v>2395</v>
      </c>
      <c r="C5" s="258">
        <f>SUM(C6:C8)</f>
        <v>771</v>
      </c>
      <c r="D5" s="258">
        <f t="shared" ref="D5:I5" si="0">SUM(D6:D8)</f>
        <v>388</v>
      </c>
      <c r="E5" s="258">
        <f t="shared" si="0"/>
        <v>492</v>
      </c>
      <c r="F5" s="258">
        <f t="shared" si="0"/>
        <v>561</v>
      </c>
      <c r="G5" s="258">
        <f t="shared" si="0"/>
        <v>94</v>
      </c>
      <c r="H5" s="258">
        <f t="shared" si="0"/>
        <v>89</v>
      </c>
      <c r="I5" s="258">
        <f t="shared" si="0"/>
        <v>0</v>
      </c>
    </row>
    <row r="6" ht="21" customHeight="1" spans="1:9">
      <c r="A6" s="259" t="s">
        <v>587</v>
      </c>
      <c r="B6" s="258">
        <f t="shared" ref="B6:B17" si="1">SUM(C6:I6)</f>
        <v>1359</v>
      </c>
      <c r="C6" s="260">
        <v>395</v>
      </c>
      <c r="D6" s="260">
        <v>210</v>
      </c>
      <c r="E6" s="260">
        <v>314</v>
      </c>
      <c r="F6" s="260">
        <v>341</v>
      </c>
      <c r="G6" s="260">
        <v>51</v>
      </c>
      <c r="H6" s="260">
        <v>48</v>
      </c>
      <c r="I6" s="260"/>
    </row>
    <row r="7" ht="21" customHeight="1" spans="1:9">
      <c r="A7" s="259" t="s">
        <v>588</v>
      </c>
      <c r="B7" s="258">
        <f t="shared" si="1"/>
        <v>894</v>
      </c>
      <c r="C7" s="260">
        <v>369</v>
      </c>
      <c r="D7" s="260">
        <v>155</v>
      </c>
      <c r="E7" s="260">
        <v>127</v>
      </c>
      <c r="F7" s="260">
        <v>196</v>
      </c>
      <c r="G7" s="260">
        <v>24</v>
      </c>
      <c r="H7" s="260">
        <v>23</v>
      </c>
      <c r="I7" s="260"/>
    </row>
    <row r="8" ht="21" customHeight="1" spans="1:9">
      <c r="A8" s="259" t="s">
        <v>589</v>
      </c>
      <c r="B8" s="258">
        <f t="shared" si="1"/>
        <v>142</v>
      </c>
      <c r="C8" s="260">
        <v>7</v>
      </c>
      <c r="D8" s="260">
        <v>23</v>
      </c>
      <c r="E8" s="260">
        <v>51</v>
      </c>
      <c r="F8" s="260">
        <v>24</v>
      </c>
      <c r="G8" s="260">
        <v>19</v>
      </c>
      <c r="H8" s="260">
        <v>18</v>
      </c>
      <c r="I8" s="260"/>
    </row>
    <row r="9" ht="21" customHeight="1" spans="1:9">
      <c r="A9" s="257" t="s">
        <v>590</v>
      </c>
      <c r="B9" s="258">
        <f t="shared" si="1"/>
        <v>32835</v>
      </c>
      <c r="C9" s="258">
        <f t="shared" ref="C9:I9" si="2">SUM(C10:C17)</f>
        <v>4655</v>
      </c>
      <c r="D9" s="258">
        <f t="shared" si="2"/>
        <v>3989</v>
      </c>
      <c r="E9" s="258">
        <f t="shared" si="2"/>
        <v>2263</v>
      </c>
      <c r="F9" s="258">
        <f t="shared" si="2"/>
        <v>4009</v>
      </c>
      <c r="G9" s="258">
        <f t="shared" si="2"/>
        <v>9217</v>
      </c>
      <c r="H9" s="258">
        <f t="shared" si="2"/>
        <v>6302</v>
      </c>
      <c r="I9" s="258">
        <f t="shared" si="2"/>
        <v>2400</v>
      </c>
    </row>
    <row r="10" ht="21" customHeight="1" spans="1:9">
      <c r="A10" s="259" t="s">
        <v>591</v>
      </c>
      <c r="B10" s="258">
        <f t="shared" si="1"/>
        <v>1504</v>
      </c>
      <c r="C10" s="260">
        <v>640</v>
      </c>
      <c r="D10" s="260">
        <v>12</v>
      </c>
      <c r="E10" s="260">
        <v>43</v>
      </c>
      <c r="F10" s="260">
        <v>0</v>
      </c>
      <c r="G10" s="260">
        <v>134</v>
      </c>
      <c r="H10" s="260">
        <v>175</v>
      </c>
      <c r="I10" s="260">
        <v>500</v>
      </c>
    </row>
    <row r="11" ht="21" customHeight="1" spans="1:9">
      <c r="A11" s="259" t="s">
        <v>592</v>
      </c>
      <c r="B11" s="258">
        <f t="shared" si="1"/>
        <v>13140</v>
      </c>
      <c r="C11" s="261">
        <v>2216</v>
      </c>
      <c r="D11" s="261">
        <v>1323</v>
      </c>
      <c r="E11" s="261">
        <v>929</v>
      </c>
      <c r="F11" s="261">
        <v>2306</v>
      </c>
      <c r="G11" s="261">
        <v>3082</v>
      </c>
      <c r="H11" s="261">
        <v>2902</v>
      </c>
      <c r="I11" s="261">
        <v>382</v>
      </c>
    </row>
    <row r="12" ht="21" customHeight="1" spans="1:9">
      <c r="A12" s="259" t="s">
        <v>593</v>
      </c>
      <c r="B12" s="258">
        <f t="shared" si="1"/>
        <v>696</v>
      </c>
      <c r="C12" s="260">
        <v>-55</v>
      </c>
      <c r="D12" s="260">
        <v>-20</v>
      </c>
      <c r="E12" s="260">
        <v>8</v>
      </c>
      <c r="F12" s="260">
        <v>-30</v>
      </c>
      <c r="G12" s="260">
        <v>256</v>
      </c>
      <c r="H12" s="260">
        <v>337</v>
      </c>
      <c r="I12" s="260">
        <v>200</v>
      </c>
    </row>
    <row r="13" ht="21" customHeight="1" spans="1:9">
      <c r="A13" s="259" t="s">
        <v>594</v>
      </c>
      <c r="B13" s="258">
        <f t="shared" si="1"/>
        <v>-452</v>
      </c>
      <c r="C13" s="260">
        <v>-144</v>
      </c>
      <c r="D13" s="260">
        <v>-74</v>
      </c>
      <c r="E13" s="260">
        <v>-74</v>
      </c>
      <c r="F13" s="260">
        <v>-106</v>
      </c>
      <c r="G13" s="260">
        <v>-34</v>
      </c>
      <c r="H13" s="260">
        <v>-20</v>
      </c>
      <c r="I13" s="260">
        <v>0</v>
      </c>
    </row>
    <row r="14" ht="21" customHeight="1" spans="1:9">
      <c r="A14" s="259" t="s">
        <v>595</v>
      </c>
      <c r="B14" s="258">
        <f t="shared" si="1"/>
        <v>5275</v>
      </c>
      <c r="C14" s="260">
        <v>953</v>
      </c>
      <c r="D14" s="260">
        <v>577</v>
      </c>
      <c r="E14" s="260">
        <v>299</v>
      </c>
      <c r="F14" s="260">
        <v>663</v>
      </c>
      <c r="G14" s="260">
        <v>1288</v>
      </c>
      <c r="H14" s="260">
        <v>1244</v>
      </c>
      <c r="I14" s="260">
        <v>251</v>
      </c>
    </row>
    <row r="15" ht="21" customHeight="1" spans="1:9">
      <c r="A15" s="259" t="s">
        <v>596</v>
      </c>
      <c r="B15" s="258">
        <f t="shared" si="1"/>
        <v>5708</v>
      </c>
      <c r="C15" s="262">
        <v>7</v>
      </c>
      <c r="D15" s="262">
        <v>1306</v>
      </c>
      <c r="E15" s="262">
        <v>2</v>
      </c>
      <c r="F15" s="262">
        <v>171</v>
      </c>
      <c r="G15" s="262">
        <v>4124</v>
      </c>
      <c r="H15" s="262">
        <v>98</v>
      </c>
      <c r="I15" s="262">
        <v>0</v>
      </c>
    </row>
    <row r="16" ht="21" customHeight="1" spans="1:9">
      <c r="A16" s="259" t="s">
        <v>597</v>
      </c>
      <c r="B16" s="258">
        <f t="shared" si="1"/>
        <v>2392</v>
      </c>
      <c r="C16" s="261">
        <v>716</v>
      </c>
      <c r="D16" s="261">
        <v>254</v>
      </c>
      <c r="E16" s="261">
        <v>171</v>
      </c>
      <c r="F16" s="261">
        <v>480</v>
      </c>
      <c r="G16" s="261">
        <v>342</v>
      </c>
      <c r="H16" s="261">
        <v>317</v>
      </c>
      <c r="I16" s="261">
        <v>112</v>
      </c>
    </row>
    <row r="17" ht="21" customHeight="1" spans="1:9">
      <c r="A17" s="259" t="s">
        <v>598</v>
      </c>
      <c r="B17" s="258">
        <f t="shared" si="1"/>
        <v>4572</v>
      </c>
      <c r="C17" s="261">
        <v>322</v>
      </c>
      <c r="D17" s="261">
        <v>611</v>
      </c>
      <c r="E17" s="261">
        <v>885</v>
      </c>
      <c r="F17" s="261">
        <v>525</v>
      </c>
      <c r="G17" s="261">
        <v>25</v>
      </c>
      <c r="H17" s="261">
        <v>1249</v>
      </c>
      <c r="I17" s="261">
        <v>955</v>
      </c>
    </row>
    <row r="18" ht="21" customHeight="1" spans="1:9">
      <c r="A18" s="256" t="s">
        <v>599</v>
      </c>
      <c r="B18" s="258">
        <f>B5+B9</f>
        <v>35230</v>
      </c>
      <c r="C18" s="258">
        <f t="shared" ref="C18:I18" si="3">C5+C9</f>
        <v>5426</v>
      </c>
      <c r="D18" s="258">
        <f t="shared" si="3"/>
        <v>4377</v>
      </c>
      <c r="E18" s="258">
        <f t="shared" si="3"/>
        <v>2755</v>
      </c>
      <c r="F18" s="258">
        <f t="shared" si="3"/>
        <v>4570</v>
      </c>
      <c r="G18" s="258">
        <f t="shared" si="3"/>
        <v>9311</v>
      </c>
      <c r="H18" s="258">
        <f t="shared" si="3"/>
        <v>6391</v>
      </c>
      <c r="I18" s="258">
        <f t="shared" si="3"/>
        <v>2400</v>
      </c>
    </row>
  </sheetData>
  <mergeCells count="2">
    <mergeCell ref="A2:I2"/>
    <mergeCell ref="H3:I3"/>
  </mergeCells>
  <pageMargins left="0.708661417322835" right="0.708661417322835" top="0.748031496062992" bottom="0.748031496062992" header="0.31496062992126" footer="0.31496062992126"/>
  <pageSetup paperSize="9" scale="78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view="pageBreakPreview" zoomScale="115" zoomScaleNormal="100" workbookViewId="0">
      <selection activeCell="D31" sqref="D31"/>
    </sheetView>
  </sheetViews>
  <sheetFormatPr defaultColWidth="9" defaultRowHeight="14.25" outlineLevelRow="4"/>
  <cols>
    <col min="1" max="1" width="30.25" customWidth="1"/>
    <col min="2" max="2" width="9.375" customWidth="1"/>
    <col min="3" max="6" width="8.75" customWidth="1"/>
    <col min="7" max="7" width="8.125" customWidth="1"/>
    <col min="8" max="9" width="8.75" customWidth="1"/>
  </cols>
  <sheetData>
    <row r="1" spans="1:1">
      <c r="A1" s="69" t="s">
        <v>600</v>
      </c>
    </row>
    <row r="2" ht="28.5" customHeight="1" spans="1:9">
      <c r="A2" s="252" t="s">
        <v>23</v>
      </c>
      <c r="B2" s="252"/>
      <c r="C2" s="252"/>
      <c r="D2" s="252"/>
      <c r="E2" s="252"/>
      <c r="F2" s="252"/>
      <c r="G2" s="252"/>
      <c r="H2" s="252"/>
      <c r="I2" s="252"/>
    </row>
    <row r="3" spans="1:9">
      <c r="A3" s="253"/>
      <c r="B3" s="253"/>
      <c r="C3" s="253"/>
      <c r="D3" s="253"/>
      <c r="E3" s="253"/>
      <c r="F3" s="253"/>
      <c r="G3" s="253"/>
      <c r="H3" s="254" t="s">
        <v>73</v>
      </c>
      <c r="I3" s="254"/>
    </row>
    <row r="4" ht="24.75" customHeight="1" spans="1:9">
      <c r="A4" s="255" t="s">
        <v>577</v>
      </c>
      <c r="B4" s="255" t="s">
        <v>599</v>
      </c>
      <c r="C4" s="255" t="s">
        <v>579</v>
      </c>
      <c r="D4" s="255" t="s">
        <v>580</v>
      </c>
      <c r="E4" s="255" t="s">
        <v>581</v>
      </c>
      <c r="F4" s="255" t="s">
        <v>582</v>
      </c>
      <c r="G4" s="255" t="s">
        <v>583</v>
      </c>
      <c r="H4" s="255" t="s">
        <v>584</v>
      </c>
      <c r="I4" s="255" t="s">
        <v>601</v>
      </c>
    </row>
    <row r="5" ht="15" customHeight="1" spans="1:9">
      <c r="A5" s="256" t="s">
        <v>109</v>
      </c>
      <c r="B5" s="255">
        <f>SUM(C5:I5)</f>
        <v>3790</v>
      </c>
      <c r="C5" s="255">
        <v>1285</v>
      </c>
      <c r="D5" s="255">
        <v>58</v>
      </c>
      <c r="E5" s="255">
        <v>75</v>
      </c>
      <c r="F5" s="255">
        <v>276</v>
      </c>
      <c r="G5" s="255">
        <v>645</v>
      </c>
      <c r="H5" s="255">
        <v>634</v>
      </c>
      <c r="I5" s="255">
        <v>817</v>
      </c>
    </row>
  </sheetData>
  <mergeCells count="2">
    <mergeCell ref="A2:I2"/>
    <mergeCell ref="H3:I3"/>
  </mergeCells>
  <pageMargins left="0.708661417322835" right="0.708661417322835" top="0.748031496062992" bottom="0.748031496062992" header="0.31496062992126" footer="0.31496062992126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31" sqref="D31"/>
    </sheetView>
  </sheetViews>
  <sheetFormatPr defaultColWidth="9" defaultRowHeight="14.25" outlineLevelCol="1"/>
  <cols>
    <col min="1" max="1" width="16.375" style="47" customWidth="1"/>
    <col min="2" max="2" width="64.375" style="47" customWidth="1"/>
    <col min="3" max="16384" width="9" style="47"/>
  </cols>
  <sheetData>
    <row r="1" spans="1:2">
      <c r="A1" s="48" t="s">
        <v>602</v>
      </c>
      <c r="B1" s="48"/>
    </row>
    <row r="2" spans="1:2">
      <c r="A2" s="48"/>
      <c r="B2" s="48"/>
    </row>
    <row r="3" spans="1:2">
      <c r="A3" s="48"/>
      <c r="B3" s="48"/>
    </row>
    <row r="4" spans="1:2">
      <c r="A4" s="48"/>
      <c r="B4" s="48"/>
    </row>
    <row r="5" spans="1:2">
      <c r="A5" s="48"/>
      <c r="B5" s="48"/>
    </row>
    <row r="6" spans="1:2">
      <c r="A6" s="48"/>
      <c r="B6" s="48"/>
    </row>
    <row r="7" spans="1:2">
      <c r="A7" s="48"/>
      <c r="B7" s="48"/>
    </row>
    <row r="8" spans="1:2">
      <c r="A8" s="48"/>
      <c r="B8" s="48"/>
    </row>
    <row r="9" spans="1:2">
      <c r="A9" s="48"/>
      <c r="B9" s="48"/>
    </row>
    <row r="10" spans="1:2">
      <c r="A10" s="48"/>
      <c r="B10" s="48"/>
    </row>
    <row r="11" spans="1:2">
      <c r="A11" s="48"/>
      <c r="B11" s="48"/>
    </row>
    <row r="12" spans="1:2">
      <c r="A12" s="48"/>
      <c r="B12" s="48"/>
    </row>
    <row r="13" spans="1:2">
      <c r="A13" s="48"/>
      <c r="B13" s="48"/>
    </row>
    <row r="14" spans="1:2">
      <c r="A14" s="48"/>
      <c r="B14" s="48"/>
    </row>
    <row r="15" spans="1:2">
      <c r="A15" s="48"/>
      <c r="B15" s="48"/>
    </row>
    <row r="16" spans="1:2">
      <c r="A16" s="48"/>
      <c r="B16" s="48"/>
    </row>
    <row r="17" spans="1:2">
      <c r="A17" s="48"/>
      <c r="B17" s="48"/>
    </row>
    <row r="18" spans="1:2">
      <c r="A18" s="48"/>
      <c r="B18" s="48"/>
    </row>
    <row r="19" spans="1:2">
      <c r="A19" s="48"/>
      <c r="B19" s="48"/>
    </row>
    <row r="20" spans="1:2">
      <c r="A20" s="48"/>
      <c r="B20" s="48"/>
    </row>
    <row r="21" spans="1:2">
      <c r="A21" s="48"/>
      <c r="B21" s="48"/>
    </row>
    <row r="22" spans="1:2">
      <c r="A22" s="48"/>
      <c r="B22" s="48"/>
    </row>
    <row r="23" spans="1:2">
      <c r="A23" s="48"/>
      <c r="B23" s="48"/>
    </row>
    <row r="24" spans="1:2">
      <c r="A24" s="48"/>
      <c r="B24" s="48"/>
    </row>
    <row r="25" spans="1:2">
      <c r="A25" s="48"/>
      <c r="B25" s="48"/>
    </row>
    <row r="26" spans="1:2">
      <c r="A26" s="48"/>
      <c r="B26" s="48"/>
    </row>
    <row r="27" spans="1:2">
      <c r="A27" s="48"/>
      <c r="B27" s="48"/>
    </row>
    <row r="28" spans="1:2">
      <c r="A28" s="48"/>
      <c r="B28" s="48"/>
    </row>
    <row r="29" spans="1:2">
      <c r="A29" s="48"/>
      <c r="B29" s="48"/>
    </row>
    <row r="30" spans="1:2">
      <c r="A30" s="48"/>
      <c r="B30" s="48"/>
    </row>
    <row r="31" spans="1:2">
      <c r="A31" s="48"/>
      <c r="B31" s="48"/>
    </row>
    <row r="32" spans="1:2">
      <c r="A32" s="48"/>
      <c r="B32" s="48"/>
    </row>
    <row r="33" spans="1:2">
      <c r="A33" s="48"/>
      <c r="B33" s="48"/>
    </row>
    <row r="34" spans="1:2">
      <c r="A34" s="48"/>
      <c r="B34" s="48"/>
    </row>
    <row r="35" spans="1:2">
      <c r="A35" s="48"/>
      <c r="B35" s="48"/>
    </row>
    <row r="36" spans="1:2">
      <c r="A36" s="48"/>
      <c r="B36" s="48"/>
    </row>
    <row r="37" spans="1:2">
      <c r="A37" s="48"/>
      <c r="B37" s="48"/>
    </row>
    <row r="38" spans="1:2">
      <c r="A38" s="48"/>
      <c r="B38" s="48"/>
    </row>
    <row r="39" spans="1:2">
      <c r="A39" s="48"/>
      <c r="B39" s="48"/>
    </row>
  </sheetData>
  <mergeCells count="1">
    <mergeCell ref="A1:B39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Zeros="0" view="pageBreakPreview" zoomScaleNormal="100" workbookViewId="0">
      <pane xSplit="2" ySplit="5" topLeftCell="C12" activePane="bottomRight" state="frozen"/>
      <selection/>
      <selection pane="topRight"/>
      <selection pane="bottomLeft"/>
      <selection pane="bottomRight" activeCell="D31" sqref="D31"/>
    </sheetView>
  </sheetViews>
  <sheetFormatPr defaultColWidth="8" defaultRowHeight="14.25"/>
  <cols>
    <col min="1" max="1" width="24.5" style="182" customWidth="1"/>
    <col min="2" max="2" width="8.625" style="182" customWidth="1"/>
    <col min="3" max="4" width="8.625" style="183" customWidth="1"/>
    <col min="5" max="6" width="8.125" style="183" customWidth="1"/>
    <col min="7" max="7" width="13.125" style="183" customWidth="1"/>
    <col min="8" max="8" width="7.75" style="182" customWidth="1"/>
    <col min="9" max="249" width="7.875" style="182" customWidth="1"/>
    <col min="250" max="16384" width="8" style="69"/>
  </cols>
  <sheetData>
    <row r="1" spans="1:1">
      <c r="A1" s="182" t="s">
        <v>603</v>
      </c>
    </row>
    <row r="2" ht="22.9" customHeight="1" spans="1:7">
      <c r="A2" s="185" t="s">
        <v>26</v>
      </c>
      <c r="B2" s="185"/>
      <c r="C2" s="185"/>
      <c r="D2" s="185"/>
      <c r="E2" s="185"/>
      <c r="F2" s="185"/>
      <c r="G2" s="185"/>
    </row>
    <row r="3" ht="15" customHeight="1" spans="1:7">
      <c r="A3" s="186"/>
      <c r="B3" s="186"/>
      <c r="C3" s="187"/>
      <c r="D3" s="187"/>
      <c r="E3" s="187"/>
      <c r="F3" s="187"/>
      <c r="G3" s="188" t="s">
        <v>73</v>
      </c>
    </row>
    <row r="4" ht="30" customHeight="1" spans="1:7">
      <c r="A4" s="221" t="s">
        <v>74</v>
      </c>
      <c r="B4" s="222" t="s">
        <v>75</v>
      </c>
      <c r="C4" s="77" t="s">
        <v>76</v>
      </c>
      <c r="D4" s="222" t="s">
        <v>77</v>
      </c>
      <c r="E4" s="222"/>
      <c r="F4" s="222"/>
      <c r="G4" s="223" t="s">
        <v>604</v>
      </c>
    </row>
    <row r="5" ht="30" customHeight="1" spans="1:7">
      <c r="A5" s="224"/>
      <c r="B5" s="225"/>
      <c r="C5" s="84"/>
      <c r="D5" s="225" t="s">
        <v>527</v>
      </c>
      <c r="E5" s="226" t="s">
        <v>80</v>
      </c>
      <c r="F5" s="85" t="s">
        <v>81</v>
      </c>
      <c r="G5" s="227"/>
    </row>
    <row r="6" ht="30" customHeight="1" spans="1:7">
      <c r="A6" s="197" t="s">
        <v>605</v>
      </c>
      <c r="B6" s="199"/>
      <c r="C6" s="172"/>
      <c r="D6" s="172"/>
      <c r="E6" s="194" t="e">
        <f t="shared" ref="E6:E13" si="0">D6/C6%</f>
        <v>#DIV/0!</v>
      </c>
      <c r="F6" s="228" t="e">
        <f t="shared" ref="F6:F11" si="1">(D6/B6-1)*100</f>
        <v>#DIV/0!</v>
      </c>
      <c r="G6" s="229"/>
    </row>
    <row r="7" ht="30" customHeight="1" spans="1:7">
      <c r="A7" s="197" t="s">
        <v>606</v>
      </c>
      <c r="B7" s="199"/>
      <c r="C7" s="172"/>
      <c r="D7" s="172"/>
      <c r="E7" s="194" t="e">
        <f t="shared" si="0"/>
        <v>#DIV/0!</v>
      </c>
      <c r="F7" s="228" t="e">
        <f t="shared" si="1"/>
        <v>#DIV/0!</v>
      </c>
      <c r="G7" s="230"/>
    </row>
    <row r="8" ht="30" customHeight="1" spans="1:7">
      <c r="A8" s="197" t="s">
        <v>607</v>
      </c>
      <c r="B8" s="199">
        <v>664737</v>
      </c>
      <c r="C8" s="172">
        <v>504166</v>
      </c>
      <c r="D8" s="172">
        <v>336589</v>
      </c>
      <c r="E8" s="194">
        <f t="shared" si="0"/>
        <v>66.7615428251806</v>
      </c>
      <c r="F8" s="228">
        <f t="shared" si="1"/>
        <v>-49.3650872450307</v>
      </c>
      <c r="G8" s="231"/>
    </row>
    <row r="9" ht="30" customHeight="1" spans="1:7">
      <c r="A9" s="197" t="s">
        <v>608</v>
      </c>
      <c r="B9" s="199">
        <v>500</v>
      </c>
      <c r="C9" s="172">
        <v>500</v>
      </c>
      <c r="D9" s="172">
        <v>375</v>
      </c>
      <c r="E9" s="194">
        <f t="shared" si="0"/>
        <v>75</v>
      </c>
      <c r="F9" s="228">
        <f t="shared" si="1"/>
        <v>-25</v>
      </c>
      <c r="G9" s="232"/>
    </row>
    <row r="10" ht="30" customHeight="1" spans="1:7">
      <c r="A10" s="197" t="s">
        <v>609</v>
      </c>
      <c r="B10" s="199">
        <v>27000</v>
      </c>
      <c r="C10" s="172">
        <v>22000</v>
      </c>
      <c r="D10" s="172">
        <v>123800</v>
      </c>
      <c r="E10" s="194">
        <f t="shared" si="0"/>
        <v>562.727272727273</v>
      </c>
      <c r="F10" s="228">
        <f t="shared" si="1"/>
        <v>358.518518518519</v>
      </c>
      <c r="G10" s="232"/>
    </row>
    <row r="11" ht="30" customHeight="1" spans="1:7">
      <c r="A11" s="197" t="s">
        <v>610</v>
      </c>
      <c r="B11" s="233">
        <v>0</v>
      </c>
      <c r="C11" s="172">
        <v>500</v>
      </c>
      <c r="D11" s="172">
        <v>0</v>
      </c>
      <c r="E11" s="194">
        <f t="shared" si="0"/>
        <v>0</v>
      </c>
      <c r="F11" s="228" t="e">
        <f t="shared" si="1"/>
        <v>#DIV/0!</v>
      </c>
      <c r="G11" s="234"/>
    </row>
    <row r="12" ht="30" customHeight="1" spans="1:7">
      <c r="A12" s="197" t="s">
        <v>611</v>
      </c>
      <c r="B12" s="172">
        <v>6249</v>
      </c>
      <c r="C12" s="172">
        <v>7389</v>
      </c>
      <c r="D12" s="172">
        <v>9054</v>
      </c>
      <c r="E12" s="194">
        <f t="shared" si="0"/>
        <v>122.533495736906</v>
      </c>
      <c r="F12" s="235"/>
      <c r="G12" s="236" t="s">
        <v>612</v>
      </c>
    </row>
    <row r="13" ht="30" customHeight="1" spans="1:8">
      <c r="A13" s="237" t="s">
        <v>105</v>
      </c>
      <c r="B13" s="205">
        <v>698486</v>
      </c>
      <c r="C13" s="205">
        <f>SUM(C6:C12)</f>
        <v>534555</v>
      </c>
      <c r="D13" s="205">
        <f>SUM(D6:D12)</f>
        <v>469818</v>
      </c>
      <c r="E13" s="206">
        <f t="shared" si="0"/>
        <v>87.8895529926761</v>
      </c>
      <c r="F13" s="206">
        <f>(D13/B13-1)*100</f>
        <v>-32.7376640333521</v>
      </c>
      <c r="G13" s="238"/>
      <c r="H13" s="239"/>
    </row>
    <row r="14" ht="30" customHeight="1" spans="1:7">
      <c r="A14" s="237"/>
      <c r="B14" s="174"/>
      <c r="C14" s="174"/>
      <c r="D14" s="168"/>
      <c r="E14" s="169"/>
      <c r="F14" s="240"/>
      <c r="G14" s="241"/>
    </row>
    <row r="15" ht="30" customHeight="1" spans="1:7">
      <c r="A15" s="242" t="s">
        <v>152</v>
      </c>
      <c r="B15" s="205">
        <v>271683</v>
      </c>
      <c r="C15" s="205">
        <f>SUM(C17:C20)</f>
        <v>145054</v>
      </c>
      <c r="D15" s="205">
        <f>SUM(D16:D20)</f>
        <v>327658</v>
      </c>
      <c r="E15" s="169"/>
      <c r="F15" s="240"/>
      <c r="G15" s="243"/>
    </row>
    <row r="16" ht="30" customHeight="1" spans="1:7">
      <c r="A16" s="244" t="s">
        <v>613</v>
      </c>
      <c r="B16" s="172"/>
      <c r="C16" s="205"/>
      <c r="D16" s="172"/>
      <c r="E16" s="169"/>
      <c r="F16" s="240"/>
      <c r="G16" s="243"/>
    </row>
    <row r="17" ht="30" customHeight="1" spans="1:9">
      <c r="A17" s="244" t="s">
        <v>614</v>
      </c>
      <c r="B17" s="199">
        <v>7313</v>
      </c>
      <c r="C17" s="172">
        <v>7300</v>
      </c>
      <c r="D17" s="172">
        <v>3854</v>
      </c>
      <c r="E17" s="245"/>
      <c r="F17" s="240"/>
      <c r="G17" s="243"/>
      <c r="H17" s="246"/>
      <c r="I17" s="246"/>
    </row>
    <row r="18" ht="30" customHeight="1" spans="1:7">
      <c r="A18" s="244" t="s">
        <v>110</v>
      </c>
      <c r="B18" s="172">
        <v>5100</v>
      </c>
      <c r="C18" s="172">
        <v>15804</v>
      </c>
      <c r="D18" s="172">
        <v>15804</v>
      </c>
      <c r="E18" s="245"/>
      <c r="F18" s="240"/>
      <c r="G18" s="243"/>
    </row>
    <row r="19" ht="30" customHeight="1" spans="1:7">
      <c r="A19" s="244" t="s">
        <v>112</v>
      </c>
      <c r="B19" s="172"/>
      <c r="C19" s="172"/>
      <c r="D19" s="172"/>
      <c r="E19" s="245"/>
      <c r="F19" s="240"/>
      <c r="G19" s="243"/>
    </row>
    <row r="20" ht="30" customHeight="1" spans="1:7">
      <c r="A20" s="244" t="s">
        <v>114</v>
      </c>
      <c r="B20" s="172">
        <v>259270</v>
      </c>
      <c r="C20" s="172">
        <v>121950</v>
      </c>
      <c r="D20" s="172">
        <v>308000</v>
      </c>
      <c r="E20" s="245"/>
      <c r="F20" s="240"/>
      <c r="G20" s="247"/>
    </row>
    <row r="21" ht="30" customHeight="1" spans="1:7">
      <c r="A21" s="248" t="s">
        <v>615</v>
      </c>
      <c r="B21" s="199">
        <v>15000</v>
      </c>
      <c r="C21" s="172"/>
      <c r="D21" s="172">
        <v>186050</v>
      </c>
      <c r="E21" s="245"/>
      <c r="F21" s="240"/>
      <c r="G21" s="247"/>
    </row>
    <row r="22" ht="30" customHeight="1" spans="1:7">
      <c r="A22" s="248" t="s">
        <v>616</v>
      </c>
      <c r="B22" s="199">
        <v>109270</v>
      </c>
      <c r="C22" s="172">
        <v>121950</v>
      </c>
      <c r="D22" s="172">
        <v>121950</v>
      </c>
      <c r="E22" s="245"/>
      <c r="F22" s="240"/>
      <c r="G22" s="247"/>
    </row>
    <row r="23" ht="30" customHeight="1" spans="1:7">
      <c r="A23" s="242"/>
      <c r="B23" s="205"/>
      <c r="C23" s="205"/>
      <c r="D23" s="205"/>
      <c r="E23" s="169"/>
      <c r="F23" s="169"/>
      <c r="G23" s="243"/>
    </row>
    <row r="24" ht="30" customHeight="1" spans="1:8">
      <c r="A24" s="217" t="s">
        <v>116</v>
      </c>
      <c r="B24" s="249">
        <v>970169</v>
      </c>
      <c r="C24" s="249">
        <f>C13+C15</f>
        <v>679609</v>
      </c>
      <c r="D24" s="249">
        <f>D13+D15</f>
        <v>797476</v>
      </c>
      <c r="E24" s="219">
        <f>D24/C24*100</f>
        <v>117.343354781941</v>
      </c>
      <c r="F24" s="219">
        <f>(D24/B24-1)*100</f>
        <v>-17.8003007723397</v>
      </c>
      <c r="G24" s="250"/>
      <c r="H24" s="251"/>
    </row>
    <row r="25" ht="28.5" customHeight="1"/>
  </sheetData>
  <mergeCells count="7">
    <mergeCell ref="A2:G2"/>
    <mergeCell ref="D4:F4"/>
    <mergeCell ref="A4:A5"/>
    <mergeCell ref="B4:B5"/>
    <mergeCell ref="C4:C5"/>
    <mergeCell ref="G4:G5"/>
    <mergeCell ref="G20:G22"/>
  </mergeCells>
  <printOptions horizontalCentered="1"/>
  <pageMargins left="0.78740157480315" right="0.551181102362205" top="1.14173228346457" bottom="0.708661417322835" header="0.511811023622047" footer="0.511811023622047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showZeros="0" view="pageBreakPreview" zoomScaleNormal="100" workbookViewId="0">
      <pane xSplit="1" ySplit="5" topLeftCell="B21" activePane="bottomRight" state="frozen"/>
      <selection/>
      <selection pane="topRight"/>
      <selection pane="bottomLeft"/>
      <selection pane="bottomRight" activeCell="D31" sqref="D31"/>
    </sheetView>
  </sheetViews>
  <sheetFormatPr defaultColWidth="8" defaultRowHeight="14.25" outlineLevelCol="6"/>
  <cols>
    <col min="1" max="1" width="31" style="182" customWidth="1"/>
    <col min="2" max="2" width="8.5" style="182" customWidth="1"/>
    <col min="3" max="4" width="8.5" style="183" customWidth="1"/>
    <col min="5" max="6" width="7.5" style="183" customWidth="1"/>
    <col min="7" max="7" width="10.625" style="183" customWidth="1"/>
    <col min="8" max="247" width="7.875" style="182" customWidth="1"/>
    <col min="248" max="16384" width="8" style="184"/>
  </cols>
  <sheetData>
    <row r="1" spans="1:1">
      <c r="A1" s="182" t="s">
        <v>617</v>
      </c>
    </row>
    <row r="2" ht="22.9" customHeight="1" spans="1:7">
      <c r="A2" s="185" t="s">
        <v>28</v>
      </c>
      <c r="B2" s="185"/>
      <c r="C2" s="185"/>
      <c r="D2" s="185"/>
      <c r="E2" s="185"/>
      <c r="F2" s="185"/>
      <c r="G2" s="185"/>
    </row>
    <row r="3" ht="15" customHeight="1" spans="1:7">
      <c r="A3" s="186"/>
      <c r="B3" s="186"/>
      <c r="C3" s="187"/>
      <c r="D3" s="187"/>
      <c r="E3" s="187"/>
      <c r="F3" s="187"/>
      <c r="G3" s="188" t="s">
        <v>73</v>
      </c>
    </row>
    <row r="4" ht="33" customHeight="1" spans="1:7">
      <c r="A4" s="189" t="s">
        <v>117</v>
      </c>
      <c r="B4" s="76" t="s">
        <v>75</v>
      </c>
      <c r="C4" s="77" t="s">
        <v>76</v>
      </c>
      <c r="D4" s="78" t="s">
        <v>618</v>
      </c>
      <c r="E4" s="79"/>
      <c r="F4" s="80"/>
      <c r="G4" s="190" t="s">
        <v>78</v>
      </c>
    </row>
    <row r="5" ht="24.75" customHeight="1" spans="1:7">
      <c r="A5" s="191"/>
      <c r="B5" s="83"/>
      <c r="C5" s="84"/>
      <c r="D5" s="85" t="s">
        <v>79</v>
      </c>
      <c r="E5" s="85" t="s">
        <v>80</v>
      </c>
      <c r="F5" s="85" t="s">
        <v>81</v>
      </c>
      <c r="G5" s="192"/>
    </row>
    <row r="6" ht="19.5" customHeight="1" spans="1:7">
      <c r="A6" s="193" t="s">
        <v>619</v>
      </c>
      <c r="B6" s="172">
        <f>B7+B8</f>
        <v>25</v>
      </c>
      <c r="C6" s="172">
        <f t="shared" ref="B6:D6" si="0">C7+C8</f>
        <v>25</v>
      </c>
      <c r="D6" s="172">
        <f t="shared" si="0"/>
        <v>0</v>
      </c>
      <c r="E6" s="172"/>
      <c r="F6" s="194"/>
      <c r="G6" s="195"/>
    </row>
    <row r="7" ht="24" customHeight="1" spans="1:7">
      <c r="A7" s="196" t="s">
        <v>620</v>
      </c>
      <c r="B7" s="172">
        <v>25</v>
      </c>
      <c r="C7" s="172">
        <v>25</v>
      </c>
      <c r="D7" s="172">
        <v>0</v>
      </c>
      <c r="E7" s="172"/>
      <c r="F7" s="194"/>
      <c r="G7" s="195"/>
    </row>
    <row r="8" ht="19.5" customHeight="1" spans="1:7">
      <c r="A8" s="196" t="s">
        <v>621</v>
      </c>
      <c r="B8" s="172"/>
      <c r="C8" s="172"/>
      <c r="D8" s="172"/>
      <c r="E8" s="172"/>
      <c r="F8" s="194"/>
      <c r="G8" s="195"/>
    </row>
    <row r="9" ht="19.5" customHeight="1" spans="1:7">
      <c r="A9" s="193" t="s">
        <v>622</v>
      </c>
      <c r="B9" s="172">
        <v>1</v>
      </c>
      <c r="C9" s="172">
        <f>C10</f>
        <v>0</v>
      </c>
      <c r="D9" s="172"/>
      <c r="E9" s="172"/>
      <c r="F9" s="194">
        <f>(D9/B9-1)*100</f>
        <v>-100</v>
      </c>
      <c r="G9" s="195"/>
    </row>
    <row r="10" ht="19.5" customHeight="1" spans="1:7">
      <c r="A10" s="196" t="s">
        <v>623</v>
      </c>
      <c r="B10" s="172">
        <v>1</v>
      </c>
      <c r="C10" s="172">
        <v>0</v>
      </c>
      <c r="D10" s="172"/>
      <c r="E10" s="172"/>
      <c r="F10" s="194">
        <f>(D10/B10-1)*100</f>
        <v>-100</v>
      </c>
      <c r="G10" s="195"/>
    </row>
    <row r="11" ht="25.15" customHeight="1" spans="1:7">
      <c r="A11" s="197" t="s">
        <v>624</v>
      </c>
      <c r="B11" s="172">
        <f>SUM(B12:B17)</f>
        <v>728806</v>
      </c>
      <c r="C11" s="172">
        <f t="shared" ref="B11:D11" si="1">SUM(C12:C17)</f>
        <v>485472</v>
      </c>
      <c r="D11" s="172">
        <f>SUM(D12:D18)</f>
        <v>424951</v>
      </c>
      <c r="E11" s="194">
        <f>D11/C11%</f>
        <v>87.5335755718146</v>
      </c>
      <c r="F11" s="194">
        <f t="shared" ref="F11:F20" si="2">(D11/B11-1)*100</f>
        <v>-41.6921649931532</v>
      </c>
      <c r="G11" s="198"/>
    </row>
    <row r="12" ht="27.95" customHeight="1" spans="1:7">
      <c r="A12" s="196" t="s">
        <v>625</v>
      </c>
      <c r="B12" s="199">
        <v>627258</v>
      </c>
      <c r="C12" s="172">
        <v>461772</v>
      </c>
      <c r="D12" s="172">
        <v>288384</v>
      </c>
      <c r="E12" s="194">
        <f>D12/C12%</f>
        <v>62.4515994906577</v>
      </c>
      <c r="F12" s="194">
        <f t="shared" si="2"/>
        <v>-54.0246597094019</v>
      </c>
      <c r="G12" s="198"/>
    </row>
    <row r="13" ht="27.95" customHeight="1" spans="1:7">
      <c r="A13" s="196" t="s">
        <v>626</v>
      </c>
      <c r="B13" s="199"/>
      <c r="C13" s="172"/>
      <c r="D13" s="172"/>
      <c r="E13" s="194"/>
      <c r="F13" s="194"/>
      <c r="G13" s="198"/>
    </row>
    <row r="14" ht="25.15" customHeight="1" spans="1:7">
      <c r="A14" s="196" t="s">
        <v>627</v>
      </c>
      <c r="B14" s="199"/>
      <c r="C14" s="172"/>
      <c r="D14" s="172"/>
      <c r="E14" s="194"/>
      <c r="F14" s="194"/>
      <c r="G14" s="200"/>
    </row>
    <row r="15" ht="25.15" customHeight="1" spans="1:7">
      <c r="A15" s="196" t="s">
        <v>628</v>
      </c>
      <c r="B15" s="199">
        <v>26548</v>
      </c>
      <c r="C15" s="172">
        <v>23200</v>
      </c>
      <c r="D15" s="172">
        <v>88367</v>
      </c>
      <c r="E15" s="194">
        <f t="shared" ref="E15:E20" si="3">D15/C15%</f>
        <v>380.89224137931</v>
      </c>
      <c r="F15" s="194">
        <f t="shared" si="2"/>
        <v>232.857465722465</v>
      </c>
      <c r="G15" s="198"/>
    </row>
    <row r="16" ht="25.15" customHeight="1" spans="1:7">
      <c r="A16" s="196" t="s">
        <v>629</v>
      </c>
      <c r="B16" s="199">
        <v>0</v>
      </c>
      <c r="C16" s="172">
        <v>500</v>
      </c>
      <c r="D16" s="172"/>
      <c r="E16" s="194">
        <f t="shared" si="3"/>
        <v>0</v>
      </c>
      <c r="F16" s="194" t="e">
        <f t="shared" si="2"/>
        <v>#DIV/0!</v>
      </c>
      <c r="G16" s="198"/>
    </row>
    <row r="17" ht="25.15" customHeight="1" spans="1:7">
      <c r="A17" s="196" t="s">
        <v>630</v>
      </c>
      <c r="B17" s="199">
        <v>75000</v>
      </c>
      <c r="C17" s="172">
        <v>0</v>
      </c>
      <c r="D17" s="172"/>
      <c r="E17" s="194" t="e">
        <f t="shared" si="3"/>
        <v>#DIV/0!</v>
      </c>
      <c r="F17" s="194">
        <f t="shared" si="2"/>
        <v>-100</v>
      </c>
      <c r="G17" s="198"/>
    </row>
    <row r="18" ht="25.15" customHeight="1" spans="1:7">
      <c r="A18" s="196" t="s">
        <v>631</v>
      </c>
      <c r="B18" s="199"/>
      <c r="C18" s="172"/>
      <c r="D18" s="172">
        <v>48200</v>
      </c>
      <c r="E18" s="194" t="e">
        <f t="shared" si="3"/>
        <v>#DIV/0!</v>
      </c>
      <c r="F18" s="194" t="e">
        <f t="shared" si="2"/>
        <v>#DIV/0!</v>
      </c>
      <c r="G18" s="198"/>
    </row>
    <row r="19" ht="25.15" customHeight="1" spans="1:7">
      <c r="A19" s="197" t="s">
        <v>632</v>
      </c>
      <c r="B19" s="199"/>
      <c r="C19" s="172">
        <v>1</v>
      </c>
      <c r="D19" s="172">
        <v>1</v>
      </c>
      <c r="E19" s="194">
        <f t="shared" si="3"/>
        <v>100</v>
      </c>
      <c r="F19" s="194" t="e">
        <f t="shared" si="2"/>
        <v>#DIV/0!</v>
      </c>
      <c r="G19" s="198"/>
    </row>
    <row r="20" ht="25.15" customHeight="1" spans="1:7">
      <c r="A20" s="196" t="s">
        <v>623</v>
      </c>
      <c r="B20" s="199"/>
      <c r="C20" s="172">
        <v>1</v>
      </c>
      <c r="D20" s="172">
        <v>1</v>
      </c>
      <c r="E20" s="194">
        <f t="shared" si="3"/>
        <v>100</v>
      </c>
      <c r="F20" s="194" t="e">
        <f t="shared" si="2"/>
        <v>#DIV/0!</v>
      </c>
      <c r="G20" s="198"/>
    </row>
    <row r="21" ht="25.15" customHeight="1" spans="1:7">
      <c r="A21" s="201" t="s">
        <v>633</v>
      </c>
      <c r="B21" s="199"/>
      <c r="C21" s="172"/>
      <c r="D21" s="172">
        <f>D22</f>
        <v>367</v>
      </c>
      <c r="E21" s="194"/>
      <c r="F21" s="194"/>
      <c r="G21" s="198"/>
    </row>
    <row r="22" ht="25.15" customHeight="1" spans="1:7">
      <c r="A22" s="196" t="s">
        <v>634</v>
      </c>
      <c r="B22" s="199"/>
      <c r="C22" s="172"/>
      <c r="D22" s="172">
        <v>367</v>
      </c>
      <c r="E22" s="194"/>
      <c r="F22" s="194"/>
      <c r="G22" s="198"/>
    </row>
    <row r="23" ht="25.15" customHeight="1" spans="1:7">
      <c r="A23" s="197" t="s">
        <v>635</v>
      </c>
      <c r="B23" s="172">
        <v>61835</v>
      </c>
      <c r="C23" s="172">
        <f t="shared" ref="B23:D23" si="4">SUM(C24:C25)</f>
        <v>14000</v>
      </c>
      <c r="D23" s="172">
        <f t="shared" si="4"/>
        <v>50343</v>
      </c>
      <c r="E23" s="194">
        <f>D23/C23%</f>
        <v>359.592857142857</v>
      </c>
      <c r="F23" s="194">
        <f>(D23/B23-1)*100</f>
        <v>-18.5849438020539</v>
      </c>
      <c r="G23" s="198"/>
    </row>
    <row r="24" ht="32.25" customHeight="1" spans="1:7">
      <c r="A24" s="196" t="s">
        <v>636</v>
      </c>
      <c r="B24" s="172">
        <v>61500</v>
      </c>
      <c r="C24" s="172">
        <v>13500</v>
      </c>
      <c r="D24" s="172">
        <v>49872</v>
      </c>
      <c r="E24" s="194"/>
      <c r="F24" s="194"/>
      <c r="G24" s="198"/>
    </row>
    <row r="25" ht="25.15" customHeight="1" spans="1:7">
      <c r="A25" s="196" t="s">
        <v>637</v>
      </c>
      <c r="B25" s="199">
        <v>335</v>
      </c>
      <c r="C25" s="172">
        <v>500</v>
      </c>
      <c r="D25" s="172">
        <v>471</v>
      </c>
      <c r="E25" s="194">
        <f>D25/C25%</f>
        <v>94.2</v>
      </c>
      <c r="F25" s="194">
        <f>(D25/B25-1)*100</f>
        <v>40.5970149253731</v>
      </c>
      <c r="G25" s="202"/>
    </row>
    <row r="26" ht="25.15" customHeight="1" spans="1:7">
      <c r="A26" s="197" t="s">
        <v>638</v>
      </c>
      <c r="B26" s="199">
        <v>24370</v>
      </c>
      <c r="C26" s="172">
        <v>28051</v>
      </c>
      <c r="D26" s="172">
        <v>28170</v>
      </c>
      <c r="E26" s="194">
        <f>D26/C26%</f>
        <v>100.424227300275</v>
      </c>
      <c r="F26" s="194">
        <f>(D26/B26-1)*100</f>
        <v>15.5929421419778</v>
      </c>
      <c r="G26" s="203"/>
    </row>
    <row r="27" ht="9.95" customHeight="1" spans="1:7">
      <c r="A27" s="204"/>
      <c r="B27" s="205"/>
      <c r="C27" s="205"/>
      <c r="D27" s="205"/>
      <c r="E27" s="206"/>
      <c r="F27" s="206"/>
      <c r="G27" s="203"/>
    </row>
    <row r="28" ht="25.15" customHeight="1" spans="1:7">
      <c r="A28" s="207" t="s">
        <v>141</v>
      </c>
      <c r="B28" s="205">
        <v>815037</v>
      </c>
      <c r="C28" s="205">
        <f>C6+C9+C11+C23+C26+C19</f>
        <v>527549</v>
      </c>
      <c r="D28" s="205">
        <f>D6+D9+D11+D23+D26+D19+D21</f>
        <v>503832</v>
      </c>
      <c r="E28" s="206">
        <f>D28/C28%</f>
        <v>95.5043038656125</v>
      </c>
      <c r="F28" s="206">
        <f>(D28/B28-1)*100</f>
        <v>-38.1829291185554</v>
      </c>
      <c r="G28" s="198"/>
    </row>
    <row r="29" ht="9.95" customHeight="1" spans="1:7">
      <c r="A29" s="207"/>
      <c r="B29" s="205"/>
      <c r="C29" s="205"/>
      <c r="D29" s="208"/>
      <c r="E29" s="206"/>
      <c r="F29" s="206"/>
      <c r="G29" s="198"/>
    </row>
    <row r="30" ht="25.15" customHeight="1" spans="1:7">
      <c r="A30" s="209" t="s">
        <v>142</v>
      </c>
      <c r="B30" s="205">
        <v>109487</v>
      </c>
      <c r="C30" s="205">
        <f>SUM(C31:C31)</f>
        <v>121950</v>
      </c>
      <c r="D30" s="205">
        <f>SUM(D31:D31)</f>
        <v>121950</v>
      </c>
      <c r="E30" s="206"/>
      <c r="F30" s="206"/>
      <c r="G30" s="198"/>
    </row>
    <row r="31" ht="25.15" customHeight="1" spans="1:7">
      <c r="A31" s="210" t="s">
        <v>639</v>
      </c>
      <c r="B31" s="211">
        <v>109487</v>
      </c>
      <c r="C31" s="172">
        <v>121950</v>
      </c>
      <c r="D31" s="212">
        <v>121950</v>
      </c>
      <c r="E31" s="206"/>
      <c r="F31" s="206"/>
      <c r="G31" s="198"/>
    </row>
    <row r="32" ht="9.95" customHeight="1" spans="1:7">
      <c r="A32" s="207"/>
      <c r="B32" s="205"/>
      <c r="C32" s="205"/>
      <c r="D32" s="208"/>
      <c r="E32" s="206"/>
      <c r="F32" s="206"/>
      <c r="G32" s="198"/>
    </row>
    <row r="33" ht="25.15" customHeight="1" spans="1:7">
      <c r="A33" s="213" t="s">
        <v>144</v>
      </c>
      <c r="B33" s="205">
        <v>45645</v>
      </c>
      <c r="C33" s="205">
        <f>SUM(C34:C36)</f>
        <v>30110</v>
      </c>
      <c r="D33" s="205">
        <f>SUM(D34:D36)</f>
        <v>171694</v>
      </c>
      <c r="E33" s="206"/>
      <c r="F33" s="206"/>
      <c r="G33" s="198"/>
    </row>
    <row r="34" ht="25.15" customHeight="1" spans="1:7">
      <c r="A34" s="214" t="s">
        <v>640</v>
      </c>
      <c r="B34" s="199">
        <v>-159</v>
      </c>
      <c r="C34" s="172">
        <v>110</v>
      </c>
      <c r="D34" s="172">
        <v>13540</v>
      </c>
      <c r="E34" s="206"/>
      <c r="F34" s="206"/>
      <c r="G34" s="198"/>
    </row>
    <row r="35" ht="25.15" customHeight="1" spans="1:7">
      <c r="A35" s="197" t="s">
        <v>641</v>
      </c>
      <c r="B35" s="211">
        <v>30000</v>
      </c>
      <c r="C35" s="172">
        <v>30000</v>
      </c>
      <c r="D35" s="212">
        <v>35000</v>
      </c>
      <c r="E35" s="206"/>
      <c r="F35" s="206"/>
      <c r="G35" s="198"/>
    </row>
    <row r="36" ht="25.15" customHeight="1" spans="1:7">
      <c r="A36" s="197" t="s">
        <v>642</v>
      </c>
      <c r="B36" s="172">
        <v>15804</v>
      </c>
      <c r="C36" s="172"/>
      <c r="D36" s="215">
        <v>123154</v>
      </c>
      <c r="E36" s="206"/>
      <c r="F36" s="206"/>
      <c r="G36" s="198"/>
    </row>
    <row r="37" ht="9.95" customHeight="1" spans="1:7">
      <c r="A37" s="213"/>
      <c r="B37" s="205"/>
      <c r="C37" s="205"/>
      <c r="D37" s="216"/>
      <c r="E37" s="206"/>
      <c r="F37" s="206"/>
      <c r="G37" s="198"/>
    </row>
    <row r="38" ht="25.15" customHeight="1" spans="1:7">
      <c r="A38" s="217" t="s">
        <v>151</v>
      </c>
      <c r="B38" s="218">
        <v>970169</v>
      </c>
      <c r="C38" s="218">
        <f>C28+C33+C30</f>
        <v>679609</v>
      </c>
      <c r="D38" s="218">
        <f>D28+D33+D30</f>
        <v>797476</v>
      </c>
      <c r="E38" s="219">
        <f>D38/C38%</f>
        <v>117.343354781941</v>
      </c>
      <c r="F38" s="219">
        <f>(D38/B38-1)*100</f>
        <v>-17.8003007723397</v>
      </c>
      <c r="G38" s="220"/>
    </row>
    <row r="39" spans="3:4">
      <c r="C39" s="182"/>
      <c r="D39" s="182"/>
    </row>
    <row r="40" spans="2:4">
      <c r="B40" s="183"/>
      <c r="D40" s="183">
        <f>D38-D36</f>
        <v>674322</v>
      </c>
    </row>
    <row r="42" spans="3:4">
      <c r="C42" s="182"/>
      <c r="D42" s="182"/>
    </row>
  </sheetData>
  <mergeCells count="6">
    <mergeCell ref="A2:G2"/>
    <mergeCell ref="D4:F4"/>
    <mergeCell ref="A4:A5"/>
    <mergeCell ref="B4:B5"/>
    <mergeCell ref="C4:C5"/>
    <mergeCell ref="G4:G5"/>
  </mergeCells>
  <printOptions horizontalCentered="1"/>
  <pageMargins left="0.81" right="0.67" top="1.10236220472441" bottom="0.354330708661417" header="0.236220472440945" footer="0.236220472440945"/>
  <pageSetup paperSize="9" scale="82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Zeros="0" view="pageBreakPreview" zoomScaleNormal="100" workbookViewId="0">
      <pane xSplit="2" ySplit="5" topLeftCell="C11" activePane="bottomRight" state="frozen"/>
      <selection/>
      <selection pane="topRight"/>
      <selection pane="bottomLeft"/>
      <selection pane="bottomRight" activeCell="D31" sqref="D31"/>
    </sheetView>
  </sheetViews>
  <sheetFormatPr defaultColWidth="8" defaultRowHeight="14.25"/>
  <cols>
    <col min="1" max="1" width="24.5" style="182" customWidth="1"/>
    <col min="2" max="2" width="8.625" style="182" customWidth="1"/>
    <col min="3" max="4" width="8.625" style="183" customWidth="1"/>
    <col min="5" max="6" width="8.125" style="183" customWidth="1"/>
    <col min="7" max="7" width="13.125" style="183" customWidth="1"/>
    <col min="8" max="8" width="7.75" style="182" customWidth="1"/>
    <col min="9" max="249" width="7.875" style="182" customWidth="1"/>
    <col min="250" max="16384" width="8" style="69"/>
  </cols>
  <sheetData>
    <row r="1" spans="1:1">
      <c r="A1" s="182" t="s">
        <v>29</v>
      </c>
    </row>
    <row r="2" ht="22.9" customHeight="1" spans="1:7">
      <c r="A2" s="185" t="s">
        <v>30</v>
      </c>
      <c r="B2" s="185"/>
      <c r="C2" s="185"/>
      <c r="D2" s="185"/>
      <c r="E2" s="185"/>
      <c r="F2" s="185"/>
      <c r="G2" s="185"/>
    </row>
    <row r="3" ht="15" customHeight="1" spans="1:7">
      <c r="A3" s="186"/>
      <c r="B3" s="186"/>
      <c r="C3" s="187"/>
      <c r="D3" s="187"/>
      <c r="E3" s="187"/>
      <c r="F3" s="187"/>
      <c r="G3" s="188" t="s">
        <v>73</v>
      </c>
    </row>
    <row r="4" ht="30" customHeight="1" spans="1:7">
      <c r="A4" s="221" t="s">
        <v>74</v>
      </c>
      <c r="B4" s="222" t="s">
        <v>75</v>
      </c>
      <c r="C4" s="77" t="s">
        <v>76</v>
      </c>
      <c r="D4" s="222" t="s">
        <v>77</v>
      </c>
      <c r="E4" s="222"/>
      <c r="F4" s="222"/>
      <c r="G4" s="223" t="s">
        <v>604</v>
      </c>
    </row>
    <row r="5" ht="30" customHeight="1" spans="1:7">
      <c r="A5" s="224"/>
      <c r="B5" s="225"/>
      <c r="C5" s="84"/>
      <c r="D5" s="225" t="s">
        <v>527</v>
      </c>
      <c r="E5" s="226" t="s">
        <v>80</v>
      </c>
      <c r="F5" s="85" t="s">
        <v>81</v>
      </c>
      <c r="G5" s="227"/>
    </row>
    <row r="6" ht="30" customHeight="1" spans="1:7">
      <c r="A6" s="197" t="s">
        <v>605</v>
      </c>
      <c r="B6" s="199"/>
      <c r="C6" s="172"/>
      <c r="D6" s="172"/>
      <c r="E6" s="194" t="e">
        <f t="shared" ref="E6:E13" si="0">D6/C6%</f>
        <v>#DIV/0!</v>
      </c>
      <c r="F6" s="228" t="e">
        <f t="shared" ref="F6:F11" si="1">(D6/B6-1)*100</f>
        <v>#DIV/0!</v>
      </c>
      <c r="G6" s="229"/>
    </row>
    <row r="7" ht="30" customHeight="1" spans="1:7">
      <c r="A7" s="197" t="s">
        <v>606</v>
      </c>
      <c r="B7" s="199"/>
      <c r="C7" s="172"/>
      <c r="D7" s="172"/>
      <c r="E7" s="194" t="e">
        <f t="shared" si="0"/>
        <v>#DIV/0!</v>
      </c>
      <c r="F7" s="228" t="e">
        <f t="shared" si="1"/>
        <v>#DIV/0!</v>
      </c>
      <c r="G7" s="230"/>
    </row>
    <row r="8" ht="30" customHeight="1" spans="1:7">
      <c r="A8" s="197" t="s">
        <v>607</v>
      </c>
      <c r="B8" s="199">
        <v>664737</v>
      </c>
      <c r="C8" s="172">
        <v>504166</v>
      </c>
      <c r="D8" s="172">
        <v>336589</v>
      </c>
      <c r="E8" s="194">
        <f t="shared" si="0"/>
        <v>66.7615428251806</v>
      </c>
      <c r="F8" s="228">
        <f t="shared" si="1"/>
        <v>-49.3650872450307</v>
      </c>
      <c r="G8" s="231"/>
    </row>
    <row r="9" ht="30" customHeight="1" spans="1:7">
      <c r="A9" s="197" t="s">
        <v>608</v>
      </c>
      <c r="B9" s="199">
        <v>500</v>
      </c>
      <c r="C9" s="172">
        <v>500</v>
      </c>
      <c r="D9" s="172">
        <v>375</v>
      </c>
      <c r="E9" s="194">
        <f t="shared" si="0"/>
        <v>75</v>
      </c>
      <c r="F9" s="228">
        <f t="shared" si="1"/>
        <v>-25</v>
      </c>
      <c r="G9" s="232"/>
    </row>
    <row r="10" ht="30" customHeight="1" spans="1:7">
      <c r="A10" s="197" t="s">
        <v>609</v>
      </c>
      <c r="B10" s="199">
        <v>27000</v>
      </c>
      <c r="C10" s="172">
        <v>22000</v>
      </c>
      <c r="D10" s="172">
        <v>123800</v>
      </c>
      <c r="E10" s="194">
        <f t="shared" si="0"/>
        <v>562.727272727273</v>
      </c>
      <c r="F10" s="228">
        <f t="shared" si="1"/>
        <v>358.518518518519</v>
      </c>
      <c r="G10" s="232"/>
    </row>
    <row r="11" ht="30" customHeight="1" spans="1:7">
      <c r="A11" s="197" t="s">
        <v>610</v>
      </c>
      <c r="B11" s="233">
        <v>0</v>
      </c>
      <c r="C11" s="172">
        <v>500</v>
      </c>
      <c r="D11" s="172">
        <v>0</v>
      </c>
      <c r="E11" s="194">
        <f t="shared" si="0"/>
        <v>0</v>
      </c>
      <c r="F11" s="228" t="e">
        <f t="shared" si="1"/>
        <v>#DIV/0!</v>
      </c>
      <c r="G11" s="234"/>
    </row>
    <row r="12" ht="30" customHeight="1" spans="1:7">
      <c r="A12" s="197" t="s">
        <v>611</v>
      </c>
      <c r="B12" s="172">
        <v>6249</v>
      </c>
      <c r="C12" s="172">
        <v>7389</v>
      </c>
      <c r="D12" s="172">
        <v>9054</v>
      </c>
      <c r="E12" s="194">
        <f t="shared" si="0"/>
        <v>122.533495736906</v>
      </c>
      <c r="F12" s="235"/>
      <c r="G12" s="236" t="s">
        <v>612</v>
      </c>
    </row>
    <row r="13" ht="30" customHeight="1" spans="1:8">
      <c r="A13" s="237" t="s">
        <v>105</v>
      </c>
      <c r="B13" s="205">
        <v>698486</v>
      </c>
      <c r="C13" s="205">
        <v>534555</v>
      </c>
      <c r="D13" s="205">
        <v>469818</v>
      </c>
      <c r="E13" s="206">
        <f t="shared" si="0"/>
        <v>87.8895529926761</v>
      </c>
      <c r="F13" s="206">
        <f>(D13/B13-1)*100</f>
        <v>-32.7376640333521</v>
      </c>
      <c r="G13" s="238"/>
      <c r="H13" s="239"/>
    </row>
    <row r="14" ht="30" customHeight="1" spans="1:7">
      <c r="A14" s="237"/>
      <c r="B14" s="174"/>
      <c r="C14" s="174"/>
      <c r="D14" s="168"/>
      <c r="E14" s="169"/>
      <c r="F14" s="240"/>
      <c r="G14" s="241"/>
    </row>
    <row r="15" ht="30" customHeight="1" spans="1:7">
      <c r="A15" s="242" t="s">
        <v>152</v>
      </c>
      <c r="B15" s="205">
        <v>271683</v>
      </c>
      <c r="C15" s="205">
        <v>145054</v>
      </c>
      <c r="D15" s="205">
        <v>327658</v>
      </c>
      <c r="E15" s="169"/>
      <c r="F15" s="240"/>
      <c r="G15" s="243"/>
    </row>
    <row r="16" ht="30" customHeight="1" spans="1:7">
      <c r="A16" s="244" t="s">
        <v>613</v>
      </c>
      <c r="B16" s="172"/>
      <c r="C16" s="205"/>
      <c r="D16" s="172"/>
      <c r="E16" s="169"/>
      <c r="F16" s="240"/>
      <c r="G16" s="243"/>
    </row>
    <row r="17" ht="30" customHeight="1" spans="1:9">
      <c r="A17" s="244" t="s">
        <v>614</v>
      </c>
      <c r="B17" s="199">
        <v>7313</v>
      </c>
      <c r="C17" s="172">
        <v>7300</v>
      </c>
      <c r="D17" s="172">
        <v>3854</v>
      </c>
      <c r="E17" s="245"/>
      <c r="F17" s="240"/>
      <c r="G17" s="243"/>
      <c r="H17" s="246"/>
      <c r="I17" s="246"/>
    </row>
    <row r="18" ht="30" customHeight="1" spans="1:7">
      <c r="A18" s="244" t="s">
        <v>110</v>
      </c>
      <c r="B18" s="172">
        <v>5100</v>
      </c>
      <c r="C18" s="172">
        <v>15804</v>
      </c>
      <c r="D18" s="172">
        <v>15804</v>
      </c>
      <c r="E18" s="245"/>
      <c r="F18" s="240"/>
      <c r="G18" s="243"/>
    </row>
    <row r="19" ht="30" customHeight="1" spans="1:7">
      <c r="A19" s="244" t="s">
        <v>112</v>
      </c>
      <c r="B19" s="172"/>
      <c r="C19" s="172"/>
      <c r="D19" s="172"/>
      <c r="E19" s="245"/>
      <c r="F19" s="240"/>
      <c r="G19" s="243"/>
    </row>
    <row r="20" ht="30" customHeight="1" spans="1:7">
      <c r="A20" s="244" t="s">
        <v>114</v>
      </c>
      <c r="B20" s="172">
        <v>259270</v>
      </c>
      <c r="C20" s="172">
        <v>121950</v>
      </c>
      <c r="D20" s="172">
        <v>308000</v>
      </c>
      <c r="E20" s="245"/>
      <c r="F20" s="240"/>
      <c r="G20" s="247"/>
    </row>
    <row r="21" ht="30" customHeight="1" spans="1:7">
      <c r="A21" s="248" t="s">
        <v>615</v>
      </c>
      <c r="B21" s="199">
        <v>15000</v>
      </c>
      <c r="C21" s="172"/>
      <c r="D21" s="172">
        <v>186050</v>
      </c>
      <c r="E21" s="245"/>
      <c r="F21" s="240"/>
      <c r="G21" s="247"/>
    </row>
    <row r="22" ht="30" customHeight="1" spans="1:7">
      <c r="A22" s="248" t="s">
        <v>616</v>
      </c>
      <c r="B22" s="199">
        <v>109270</v>
      </c>
      <c r="C22" s="172">
        <v>121950</v>
      </c>
      <c r="D22" s="172">
        <v>121950</v>
      </c>
      <c r="E22" s="245"/>
      <c r="F22" s="240"/>
      <c r="G22" s="247"/>
    </row>
    <row r="23" ht="30" customHeight="1" spans="1:7">
      <c r="A23" s="242"/>
      <c r="B23" s="205"/>
      <c r="C23" s="205"/>
      <c r="D23" s="205"/>
      <c r="E23" s="169"/>
      <c r="F23" s="169"/>
      <c r="G23" s="243"/>
    </row>
    <row r="24" ht="30" customHeight="1" spans="1:8">
      <c r="A24" s="217" t="s">
        <v>116</v>
      </c>
      <c r="B24" s="249">
        <v>970169</v>
      </c>
      <c r="C24" s="249">
        <v>679609</v>
      </c>
      <c r="D24" s="249">
        <v>797476</v>
      </c>
      <c r="E24" s="219">
        <f>D24/C24*100</f>
        <v>117.343354781941</v>
      </c>
      <c r="F24" s="219">
        <f>(D24/B24-1)*100</f>
        <v>-17.8003007723397</v>
      </c>
      <c r="G24" s="250"/>
      <c r="H24" s="251"/>
    </row>
    <row r="25" ht="28.5" customHeight="1"/>
  </sheetData>
  <mergeCells count="7">
    <mergeCell ref="A2:G2"/>
    <mergeCell ref="D4:F4"/>
    <mergeCell ref="A4:A5"/>
    <mergeCell ref="B4:B5"/>
    <mergeCell ref="C4:C5"/>
    <mergeCell ref="G4:G5"/>
    <mergeCell ref="G20:G22"/>
  </mergeCells>
  <printOptions horizontalCentered="1"/>
  <pageMargins left="0.78740157480315" right="0.551181102362205" top="1.14173228346457" bottom="0.70866141732283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H27" sqref="H27"/>
    </sheetView>
  </sheetViews>
  <sheetFormatPr defaultColWidth="9" defaultRowHeight="14.25" outlineLevelCol="1"/>
  <cols>
    <col min="1" max="1" width="16.375" style="406" customWidth="1"/>
    <col min="2" max="2" width="64.375" style="406" customWidth="1"/>
    <col min="3" max="16384" width="9" style="406"/>
  </cols>
  <sheetData>
    <row r="1" spans="1:2">
      <c r="A1" s="407" t="s">
        <v>0</v>
      </c>
      <c r="B1" s="407"/>
    </row>
    <row r="2" spans="1:2">
      <c r="A2" s="407"/>
      <c r="B2" s="407"/>
    </row>
    <row r="3" spans="1:2">
      <c r="A3" s="407"/>
      <c r="B3" s="407"/>
    </row>
    <row r="4" spans="1:2">
      <c r="A4" s="407"/>
      <c r="B4" s="407"/>
    </row>
    <row r="5" spans="1:2">
      <c r="A5" s="407"/>
      <c r="B5" s="407"/>
    </row>
    <row r="6" spans="1:2">
      <c r="A6" s="407"/>
      <c r="B6" s="407"/>
    </row>
    <row r="7" spans="1:2">
      <c r="A7" s="407"/>
      <c r="B7" s="407"/>
    </row>
    <row r="8" spans="1:2">
      <c r="A8" s="407"/>
      <c r="B8" s="407"/>
    </row>
    <row r="9" spans="1:2">
      <c r="A9" s="407"/>
      <c r="B9" s="407"/>
    </row>
    <row r="10" spans="1:2">
      <c r="A10" s="407"/>
      <c r="B10" s="407"/>
    </row>
    <row r="11" spans="1:2">
      <c r="A11" s="407"/>
      <c r="B11" s="407"/>
    </row>
    <row r="12" spans="1:2">
      <c r="A12" s="407"/>
      <c r="B12" s="407"/>
    </row>
    <row r="13" spans="1:2">
      <c r="A13" s="407"/>
      <c r="B13" s="407"/>
    </row>
    <row r="14" spans="1:2">
      <c r="A14" s="407"/>
      <c r="B14" s="407"/>
    </row>
    <row r="15" spans="1:2">
      <c r="A15" s="407"/>
      <c r="B15" s="407"/>
    </row>
    <row r="16" spans="1:2">
      <c r="A16" s="407"/>
      <c r="B16" s="407"/>
    </row>
    <row r="17" spans="1:2">
      <c r="A17" s="407"/>
      <c r="B17" s="407"/>
    </row>
    <row r="18" spans="1:2">
      <c r="A18" s="407"/>
      <c r="B18" s="407"/>
    </row>
    <row r="19" spans="1:2">
      <c r="A19" s="407"/>
      <c r="B19" s="407"/>
    </row>
    <row r="20" spans="1:2">
      <c r="A20" s="407"/>
      <c r="B20" s="407"/>
    </row>
    <row r="21" spans="1:2">
      <c r="A21" s="407"/>
      <c r="B21" s="407"/>
    </row>
    <row r="22" spans="1:2">
      <c r="A22" s="407"/>
      <c r="B22" s="407"/>
    </row>
    <row r="23" spans="1:2">
      <c r="A23" s="407"/>
      <c r="B23" s="407"/>
    </row>
    <row r="24" spans="1:2">
      <c r="A24" s="407"/>
      <c r="B24" s="407"/>
    </row>
    <row r="25" spans="1:2">
      <c r="A25" s="407"/>
      <c r="B25" s="407"/>
    </row>
    <row r="26" spans="1:2">
      <c r="A26" s="407"/>
      <c r="B26" s="407"/>
    </row>
    <row r="27" spans="1:2">
      <c r="A27" s="407"/>
      <c r="B27" s="407"/>
    </row>
    <row r="28" spans="1:2">
      <c r="A28" s="407"/>
      <c r="B28" s="407"/>
    </row>
    <row r="29" spans="1:2">
      <c r="A29" s="407"/>
      <c r="B29" s="407"/>
    </row>
    <row r="30" spans="1:2">
      <c r="A30" s="407"/>
      <c r="B30" s="407"/>
    </row>
    <row r="31" spans="1:2">
      <c r="A31" s="407"/>
      <c r="B31" s="407"/>
    </row>
    <row r="32" spans="1:2">
      <c r="A32" s="407"/>
      <c r="B32" s="407"/>
    </row>
    <row r="33" spans="1:2">
      <c r="A33" s="407"/>
      <c r="B33" s="407"/>
    </row>
    <row r="34" spans="1:2">
      <c r="A34" s="407"/>
      <c r="B34" s="407"/>
    </row>
    <row r="35" spans="1:2">
      <c r="A35" s="407"/>
      <c r="B35" s="407"/>
    </row>
    <row r="36" spans="1:2">
      <c r="A36" s="407"/>
      <c r="B36" s="407"/>
    </row>
    <row r="37" spans="1:2">
      <c r="A37" s="407"/>
      <c r="B37" s="407"/>
    </row>
    <row r="38" spans="1:2">
      <c r="A38" s="407"/>
      <c r="B38" s="407"/>
    </row>
    <row r="39" spans="1:2">
      <c r="A39" s="407"/>
      <c r="B39" s="407"/>
    </row>
  </sheetData>
  <mergeCells count="1">
    <mergeCell ref="A1:B39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showZeros="0" view="pageBreakPreview" zoomScaleNormal="100" workbookViewId="0">
      <pane xSplit="1" ySplit="5" topLeftCell="B24" activePane="bottomRight" state="frozen"/>
      <selection/>
      <selection pane="topRight"/>
      <selection pane="bottomLeft"/>
      <selection pane="bottomRight" activeCell="D31" sqref="D31"/>
    </sheetView>
  </sheetViews>
  <sheetFormatPr defaultColWidth="8" defaultRowHeight="14.25"/>
  <cols>
    <col min="1" max="1" width="31" style="182" customWidth="1"/>
    <col min="2" max="2" width="8.5" style="182" customWidth="1"/>
    <col min="3" max="4" width="8.5" style="183" customWidth="1"/>
    <col min="5" max="6" width="7.5" style="183" customWidth="1"/>
    <col min="7" max="7" width="10.625" style="183" customWidth="1"/>
    <col min="8" max="247" width="7.875" style="182" customWidth="1"/>
    <col min="248" max="16384" width="8" style="184"/>
  </cols>
  <sheetData>
    <row r="1" spans="1:1">
      <c r="A1" s="182" t="s">
        <v>31</v>
      </c>
    </row>
    <row r="2" ht="22.9" customHeight="1" spans="1:7">
      <c r="A2" s="185" t="s">
        <v>32</v>
      </c>
      <c r="B2" s="185"/>
      <c r="C2" s="185"/>
      <c r="D2" s="185"/>
      <c r="E2" s="185"/>
      <c r="F2" s="185"/>
      <c r="G2" s="185"/>
    </row>
    <row r="3" ht="15" customHeight="1" spans="1:7">
      <c r="A3" s="186"/>
      <c r="B3" s="186"/>
      <c r="C3" s="187"/>
      <c r="D3" s="187"/>
      <c r="E3" s="187"/>
      <c r="F3" s="187"/>
      <c r="G3" s="188" t="s">
        <v>73</v>
      </c>
    </row>
    <row r="4" ht="19.5" customHeight="1" spans="1:7">
      <c r="A4" s="189" t="s">
        <v>117</v>
      </c>
      <c r="B4" s="76" t="s">
        <v>75</v>
      </c>
      <c r="C4" s="77" t="s">
        <v>76</v>
      </c>
      <c r="D4" s="78" t="s">
        <v>77</v>
      </c>
      <c r="E4" s="79"/>
      <c r="F4" s="80"/>
      <c r="G4" s="190" t="s">
        <v>78</v>
      </c>
    </row>
    <row r="5" ht="31.5" customHeight="1" spans="1:7">
      <c r="A5" s="191"/>
      <c r="B5" s="83"/>
      <c r="C5" s="84"/>
      <c r="D5" s="85" t="s">
        <v>79</v>
      </c>
      <c r="E5" s="85" t="s">
        <v>80</v>
      </c>
      <c r="F5" s="85" t="s">
        <v>81</v>
      </c>
      <c r="G5" s="192"/>
    </row>
    <row r="6" ht="19.5" customHeight="1" spans="1:9">
      <c r="A6" s="193" t="s">
        <v>619</v>
      </c>
      <c r="B6" s="172">
        <v>25</v>
      </c>
      <c r="C6" s="172">
        <v>25</v>
      </c>
      <c r="D6" s="172">
        <v>0</v>
      </c>
      <c r="E6" s="172"/>
      <c r="F6" s="194">
        <f>(D6/B6-1)*100</f>
        <v>-100</v>
      </c>
      <c r="G6" s="195"/>
      <c r="H6" s="193"/>
      <c r="I6" s="172"/>
    </row>
    <row r="7" ht="24" customHeight="1" spans="1:9">
      <c r="A7" s="196" t="s">
        <v>620</v>
      </c>
      <c r="B7" s="172">
        <v>25</v>
      </c>
      <c r="C7" s="172">
        <v>25</v>
      </c>
      <c r="D7" s="172">
        <v>0</v>
      </c>
      <c r="E7" s="172"/>
      <c r="F7" s="194">
        <f>(D7/B7-1)*100</f>
        <v>-100</v>
      </c>
      <c r="G7" s="195"/>
      <c r="H7" s="196"/>
      <c r="I7" s="172"/>
    </row>
    <row r="8" ht="19.5" customHeight="1" spans="1:9">
      <c r="A8" s="196" t="s">
        <v>621</v>
      </c>
      <c r="B8" s="172"/>
      <c r="C8" s="172"/>
      <c r="D8" s="172"/>
      <c r="E8" s="172"/>
      <c r="F8" s="194" t="e">
        <f>(D8/B8-1)*100</f>
        <v>#DIV/0!</v>
      </c>
      <c r="G8" s="195"/>
      <c r="H8" s="196"/>
      <c r="I8" s="172"/>
    </row>
    <row r="9" ht="19.5" customHeight="1" spans="1:9">
      <c r="A9" s="193" t="s">
        <v>622</v>
      </c>
      <c r="B9" s="172">
        <v>1</v>
      </c>
      <c r="C9" s="172">
        <v>0</v>
      </c>
      <c r="D9" s="172"/>
      <c r="E9" s="172"/>
      <c r="F9" s="194">
        <f>(D9/B9-1)*100</f>
        <v>-100</v>
      </c>
      <c r="G9" s="195"/>
      <c r="H9" s="193"/>
      <c r="I9" s="172"/>
    </row>
    <row r="10" ht="19.5" customHeight="1" spans="1:9">
      <c r="A10" s="196" t="s">
        <v>623</v>
      </c>
      <c r="B10" s="172">
        <v>1</v>
      </c>
      <c r="C10" s="172">
        <v>0</v>
      </c>
      <c r="D10" s="172"/>
      <c r="E10" s="172"/>
      <c r="F10" s="194">
        <f>(D10/B10-1)*100</f>
        <v>-100</v>
      </c>
      <c r="G10" s="195"/>
      <c r="H10" s="196"/>
      <c r="I10" s="172"/>
    </row>
    <row r="11" ht="25.15" customHeight="1" spans="1:9">
      <c r="A11" s="197" t="s">
        <v>624</v>
      </c>
      <c r="B11" s="172">
        <v>728806</v>
      </c>
      <c r="C11" s="172">
        <v>485472</v>
      </c>
      <c r="D11" s="172">
        <f>SUM(D12:D18)</f>
        <v>414706</v>
      </c>
      <c r="E11" s="194">
        <f t="shared" ref="E11:E16" si="0">D11/C11%</f>
        <v>85.4232581899677</v>
      </c>
      <c r="F11" s="194">
        <f t="shared" ref="F11:F16" si="1">(D11/B11-1)*100</f>
        <v>-43.0978888757776</v>
      </c>
      <c r="G11" s="198"/>
      <c r="H11" s="197"/>
      <c r="I11" s="172"/>
    </row>
    <row r="12" ht="27.95" customHeight="1" spans="1:9">
      <c r="A12" s="196" t="s">
        <v>625</v>
      </c>
      <c r="B12" s="199">
        <v>627258</v>
      </c>
      <c r="C12" s="172">
        <v>461772</v>
      </c>
      <c r="D12" s="172">
        <v>278139</v>
      </c>
      <c r="E12" s="194">
        <f t="shared" si="0"/>
        <v>60.2329721161092</v>
      </c>
      <c r="F12" s="194">
        <f t="shared" si="1"/>
        <v>-55.6579589259922</v>
      </c>
      <c r="G12" s="198"/>
      <c r="H12" s="196"/>
      <c r="I12" s="199"/>
    </row>
    <row r="13" ht="27.95" customHeight="1" spans="1:9">
      <c r="A13" s="196" t="s">
        <v>626</v>
      </c>
      <c r="B13" s="199"/>
      <c r="C13" s="172"/>
      <c r="D13" s="172"/>
      <c r="E13" s="194" t="e">
        <f t="shared" si="0"/>
        <v>#DIV/0!</v>
      </c>
      <c r="F13" s="194" t="e">
        <f t="shared" si="1"/>
        <v>#DIV/0!</v>
      </c>
      <c r="G13" s="198"/>
      <c r="H13" s="196"/>
      <c r="I13" s="199"/>
    </row>
    <row r="14" ht="25.15" customHeight="1" spans="1:9">
      <c r="A14" s="196" t="s">
        <v>627</v>
      </c>
      <c r="B14" s="199"/>
      <c r="C14" s="172"/>
      <c r="D14" s="172"/>
      <c r="E14" s="194" t="e">
        <f t="shared" si="0"/>
        <v>#DIV/0!</v>
      </c>
      <c r="F14" s="194" t="e">
        <f t="shared" si="1"/>
        <v>#DIV/0!</v>
      </c>
      <c r="G14" s="200"/>
      <c r="H14" s="196"/>
      <c r="I14" s="199"/>
    </row>
    <row r="15" ht="25.15" customHeight="1" spans="1:9">
      <c r="A15" s="196" t="s">
        <v>628</v>
      </c>
      <c r="B15" s="199">
        <v>26548</v>
      </c>
      <c r="C15" s="172">
        <v>23200</v>
      </c>
      <c r="D15" s="172">
        <v>88367</v>
      </c>
      <c r="E15" s="194">
        <f t="shared" si="0"/>
        <v>380.89224137931</v>
      </c>
      <c r="F15" s="194">
        <f t="shared" si="1"/>
        <v>232.857465722465</v>
      </c>
      <c r="G15" s="198"/>
      <c r="H15" s="196"/>
      <c r="I15" s="199"/>
    </row>
    <row r="16" ht="25.15" customHeight="1" spans="1:9">
      <c r="A16" s="196" t="s">
        <v>629</v>
      </c>
      <c r="B16" s="199">
        <v>0</v>
      </c>
      <c r="C16" s="172">
        <v>500</v>
      </c>
      <c r="D16" s="172"/>
      <c r="E16" s="194">
        <f t="shared" si="0"/>
        <v>0</v>
      </c>
      <c r="F16" s="194" t="e">
        <f t="shared" si="1"/>
        <v>#DIV/0!</v>
      </c>
      <c r="G16" s="198"/>
      <c r="H16" s="196"/>
      <c r="I16" s="199"/>
    </row>
    <row r="17" ht="25.15" customHeight="1" spans="1:9">
      <c r="A17" s="196" t="s">
        <v>630</v>
      </c>
      <c r="B17" s="199">
        <v>75000</v>
      </c>
      <c r="C17" s="172">
        <v>0</v>
      </c>
      <c r="D17" s="172"/>
      <c r="E17" s="194"/>
      <c r="F17" s="194"/>
      <c r="G17" s="198"/>
      <c r="H17" s="196"/>
      <c r="I17" s="199"/>
    </row>
    <row r="18" ht="25.15" customHeight="1" spans="1:9">
      <c r="A18" s="196" t="s">
        <v>631</v>
      </c>
      <c r="B18" s="199"/>
      <c r="C18" s="172"/>
      <c r="D18" s="172">
        <v>48200</v>
      </c>
      <c r="E18" s="194"/>
      <c r="F18" s="194"/>
      <c r="G18" s="198"/>
      <c r="H18" s="196"/>
      <c r="I18" s="199"/>
    </row>
    <row r="19" ht="25.15" customHeight="1" spans="1:9">
      <c r="A19" s="197" t="s">
        <v>632</v>
      </c>
      <c r="B19" s="199"/>
      <c r="C19" s="172">
        <v>1</v>
      </c>
      <c r="D19" s="172">
        <v>1</v>
      </c>
      <c r="E19" s="194"/>
      <c r="F19" s="194"/>
      <c r="G19" s="198"/>
      <c r="H19" s="196"/>
      <c r="I19" s="199"/>
    </row>
    <row r="20" ht="25.15" customHeight="1" spans="1:9">
      <c r="A20" s="196" t="s">
        <v>623</v>
      </c>
      <c r="B20" s="199"/>
      <c r="C20" s="172">
        <v>1</v>
      </c>
      <c r="D20" s="172">
        <v>1</v>
      </c>
      <c r="E20" s="194"/>
      <c r="F20" s="194"/>
      <c r="G20" s="198"/>
      <c r="H20" s="196"/>
      <c r="I20" s="199"/>
    </row>
    <row r="21" ht="25.15" customHeight="1" spans="1:9">
      <c r="A21" s="201" t="s">
        <v>633</v>
      </c>
      <c r="B21" s="199"/>
      <c r="C21" s="172"/>
      <c r="D21" s="172">
        <v>367</v>
      </c>
      <c r="E21" s="194"/>
      <c r="F21" s="194"/>
      <c r="G21" s="198"/>
      <c r="H21" s="196"/>
      <c r="I21" s="199"/>
    </row>
    <row r="22" ht="25.15" customHeight="1" spans="1:9">
      <c r="A22" s="196" t="s">
        <v>634</v>
      </c>
      <c r="B22" s="172"/>
      <c r="C22" s="172"/>
      <c r="D22" s="172">
        <v>367</v>
      </c>
      <c r="E22" s="194" t="e">
        <f>D22/C22%</f>
        <v>#DIV/0!</v>
      </c>
      <c r="F22" s="194" t="e">
        <f>(D22/B22-1)*100</f>
        <v>#DIV/0!</v>
      </c>
      <c r="G22" s="198"/>
      <c r="H22" s="196"/>
      <c r="I22" s="199"/>
    </row>
    <row r="23" ht="32.25" customHeight="1" spans="1:9">
      <c r="A23" s="197" t="s">
        <v>635</v>
      </c>
      <c r="B23" s="172">
        <v>61835</v>
      </c>
      <c r="C23" s="172">
        <v>14000</v>
      </c>
      <c r="D23" s="172">
        <v>50343</v>
      </c>
      <c r="E23" s="194"/>
      <c r="F23" s="194"/>
      <c r="G23" s="198"/>
      <c r="H23" s="197"/>
      <c r="I23" s="199"/>
    </row>
    <row r="24" ht="25.15" customHeight="1" spans="1:9">
      <c r="A24" s="196" t="s">
        <v>636</v>
      </c>
      <c r="B24" s="199">
        <v>61500</v>
      </c>
      <c r="C24" s="172">
        <v>13500</v>
      </c>
      <c r="D24" s="172">
        <v>49872</v>
      </c>
      <c r="E24" s="194">
        <f>D24/C24%</f>
        <v>369.422222222222</v>
      </c>
      <c r="F24" s="194">
        <f>(D24/B24-1)*100</f>
        <v>-18.9073170731707</v>
      </c>
      <c r="G24" s="202"/>
      <c r="H24" s="196"/>
      <c r="I24" s="199"/>
    </row>
    <row r="25" ht="25.15" customHeight="1" spans="1:9">
      <c r="A25" s="196" t="s">
        <v>637</v>
      </c>
      <c r="B25" s="199">
        <v>335</v>
      </c>
      <c r="C25" s="172">
        <v>500</v>
      </c>
      <c r="D25" s="172">
        <v>471</v>
      </c>
      <c r="E25" s="194">
        <f>D25/C25%</f>
        <v>94.2</v>
      </c>
      <c r="F25" s="194">
        <f>(D25/B25-1)*100</f>
        <v>40.5970149253731</v>
      </c>
      <c r="G25" s="203"/>
      <c r="H25" s="201"/>
      <c r="I25" s="199"/>
    </row>
    <row r="26" ht="25.15" customHeight="1" spans="1:9">
      <c r="A26" s="197" t="s">
        <v>638</v>
      </c>
      <c r="B26" s="199">
        <v>24370</v>
      </c>
      <c r="C26" s="172">
        <v>28051</v>
      </c>
      <c r="D26" s="172">
        <v>28170</v>
      </c>
      <c r="E26" s="194"/>
      <c r="F26" s="194"/>
      <c r="G26" s="203"/>
      <c r="H26" s="196"/>
      <c r="I26" s="199"/>
    </row>
    <row r="27" ht="9.95" customHeight="1" spans="1:9">
      <c r="A27" s="204"/>
      <c r="B27" s="205"/>
      <c r="C27" s="205"/>
      <c r="D27" s="205"/>
      <c r="E27" s="206"/>
      <c r="F27" s="206"/>
      <c r="G27" s="203"/>
      <c r="H27" s="197"/>
      <c r="I27" s="172"/>
    </row>
    <row r="28" ht="25.15" customHeight="1" spans="1:9">
      <c r="A28" s="207" t="s">
        <v>141</v>
      </c>
      <c r="B28" s="205">
        <f>B6+B9+B11+B22+B25+B26</f>
        <v>753537</v>
      </c>
      <c r="C28" s="205">
        <f>C6+C9+C11+C22+C23+C26+C19</f>
        <v>527549</v>
      </c>
      <c r="D28" s="205">
        <f>D6+D9+D11+D22+D23+D26+D19</f>
        <v>493587</v>
      </c>
      <c r="E28" s="206">
        <f>D28/C28%</f>
        <v>93.5623041651107</v>
      </c>
      <c r="F28" s="206">
        <f>(D28/B28-1)*100</f>
        <v>-34.4973106828198</v>
      </c>
      <c r="G28" s="198"/>
      <c r="H28" s="196"/>
      <c r="I28" s="172"/>
    </row>
    <row r="29" ht="9.95" customHeight="1" spans="1:9">
      <c r="A29" s="207"/>
      <c r="B29" s="205"/>
      <c r="C29" s="205"/>
      <c r="D29" s="208"/>
      <c r="E29" s="206"/>
      <c r="F29" s="206"/>
      <c r="G29" s="198"/>
      <c r="H29" s="196"/>
      <c r="I29" s="199"/>
    </row>
    <row r="30" ht="25.15" customHeight="1" spans="1:9">
      <c r="A30" s="209" t="s">
        <v>142</v>
      </c>
      <c r="B30" s="205">
        <f>SUM(B31:B31)</f>
        <v>109487</v>
      </c>
      <c r="C30" s="205">
        <f>SUM(C31:C31)</f>
        <v>121950</v>
      </c>
      <c r="D30" s="205">
        <f>SUM(D31:D31)</f>
        <v>121950</v>
      </c>
      <c r="E30" s="206"/>
      <c r="F30" s="206"/>
      <c r="G30" s="198"/>
      <c r="H30" s="197"/>
      <c r="I30" s="199"/>
    </row>
    <row r="31" ht="25.15" customHeight="1" spans="1:9">
      <c r="A31" s="210" t="s">
        <v>639</v>
      </c>
      <c r="B31" s="211">
        <v>109487</v>
      </c>
      <c r="C31" s="172">
        <v>121950</v>
      </c>
      <c r="D31" s="212">
        <v>121950</v>
      </c>
      <c r="E31" s="206"/>
      <c r="F31" s="206"/>
      <c r="G31" s="198"/>
      <c r="H31" s="204"/>
      <c r="I31" s="205"/>
    </row>
    <row r="32" ht="9.95" customHeight="1" spans="1:9">
      <c r="A32" s="207"/>
      <c r="B32" s="205"/>
      <c r="C32" s="205"/>
      <c r="D32" s="208"/>
      <c r="E32" s="206"/>
      <c r="F32" s="206"/>
      <c r="G32" s="198"/>
      <c r="H32" s="207"/>
      <c r="I32" s="205"/>
    </row>
    <row r="33" ht="25.15" customHeight="1" spans="1:9">
      <c r="A33" s="213" t="s">
        <v>144</v>
      </c>
      <c r="B33" s="205">
        <f>SUM(B35:B37)</f>
        <v>45645</v>
      </c>
      <c r="C33" s="205">
        <f>SUM(C35:C37)</f>
        <v>30110</v>
      </c>
      <c r="D33" s="205">
        <f>SUM(D34:D37)</f>
        <v>181939</v>
      </c>
      <c r="E33" s="206"/>
      <c r="F33" s="206"/>
      <c r="G33" s="198"/>
      <c r="H33" s="207"/>
      <c r="I33" s="205"/>
    </row>
    <row r="34" ht="25.15" customHeight="1" spans="1:9">
      <c r="A34" s="213" t="s">
        <v>643</v>
      </c>
      <c r="B34" s="205"/>
      <c r="C34" s="205"/>
      <c r="D34" s="205">
        <v>10245</v>
      </c>
      <c r="E34" s="206"/>
      <c r="F34" s="206"/>
      <c r="G34" s="198"/>
      <c r="H34" s="209"/>
      <c r="I34" s="205"/>
    </row>
    <row r="35" ht="25.15" customHeight="1" spans="1:9">
      <c r="A35" s="214" t="s">
        <v>640</v>
      </c>
      <c r="B35" s="199">
        <v>-159</v>
      </c>
      <c r="C35" s="172">
        <v>110</v>
      </c>
      <c r="D35" s="172">
        <v>13540</v>
      </c>
      <c r="E35" s="206"/>
      <c r="F35" s="206"/>
      <c r="G35" s="198"/>
      <c r="H35" s="210"/>
      <c r="I35" s="211"/>
    </row>
    <row r="36" ht="25.15" customHeight="1" spans="1:9">
      <c r="A36" s="197" t="s">
        <v>641</v>
      </c>
      <c r="B36" s="211">
        <v>30000</v>
      </c>
      <c r="C36" s="172">
        <v>30000</v>
      </c>
      <c r="D36" s="212">
        <v>35000</v>
      </c>
      <c r="E36" s="206"/>
      <c r="F36" s="206"/>
      <c r="G36" s="198"/>
      <c r="H36" s="207"/>
      <c r="I36" s="205"/>
    </row>
    <row r="37" ht="25.15" customHeight="1" spans="1:9">
      <c r="A37" s="197" t="s">
        <v>642</v>
      </c>
      <c r="B37" s="172">
        <v>15804</v>
      </c>
      <c r="C37" s="172"/>
      <c r="D37" s="215">
        <v>123154</v>
      </c>
      <c r="E37" s="206"/>
      <c r="F37" s="206"/>
      <c r="G37" s="198"/>
      <c r="H37" s="213"/>
      <c r="I37" s="205"/>
    </row>
    <row r="38" ht="9.95" customHeight="1" spans="1:9">
      <c r="A38" s="213"/>
      <c r="B38" s="205"/>
      <c r="C38" s="205"/>
      <c r="D38" s="216"/>
      <c r="E38" s="206"/>
      <c r="F38" s="206"/>
      <c r="G38" s="198"/>
      <c r="H38" s="214"/>
      <c r="I38" s="199"/>
    </row>
    <row r="39" ht="25.15" customHeight="1" spans="1:9">
      <c r="A39" s="217" t="s">
        <v>151</v>
      </c>
      <c r="B39" s="218">
        <f>B28+B33+B30</f>
        <v>908669</v>
      </c>
      <c r="C39" s="218">
        <f>C28+C33+C30</f>
        <v>679609</v>
      </c>
      <c r="D39" s="218">
        <f>D28+D33+D30</f>
        <v>797476</v>
      </c>
      <c r="E39" s="219">
        <f>D39/C39%</f>
        <v>117.343354781941</v>
      </c>
      <c r="F39" s="219">
        <f>(D39/B39-1)*100</f>
        <v>-12.2369091495363</v>
      </c>
      <c r="G39" s="220"/>
      <c r="H39" s="197"/>
      <c r="I39" s="211"/>
    </row>
    <row r="40" spans="3:9">
      <c r="C40" s="182"/>
      <c r="D40" s="182"/>
      <c r="H40" s="197"/>
      <c r="I40" s="172"/>
    </row>
    <row r="41" spans="2:9">
      <c r="B41" s="183"/>
      <c r="H41" s="213"/>
      <c r="I41" s="205"/>
    </row>
    <row r="42" spans="8:9">
      <c r="H42" s="217"/>
      <c r="I42" s="218"/>
    </row>
    <row r="43" spans="3:4">
      <c r="C43" s="182"/>
      <c r="D43" s="182"/>
    </row>
  </sheetData>
  <mergeCells count="6">
    <mergeCell ref="A2:G2"/>
    <mergeCell ref="D4:F4"/>
    <mergeCell ref="A4:A5"/>
    <mergeCell ref="B4:B5"/>
    <mergeCell ref="C4:C5"/>
    <mergeCell ref="G4:G5"/>
  </mergeCells>
  <printOptions horizontalCentered="1"/>
  <pageMargins left="0.81" right="0.67" top="1.10236220472441" bottom="0.354330708661417" header="0.236220472440945" footer="0.236220472440945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view="pageBreakPreview" zoomScale="115" zoomScaleNormal="100" workbookViewId="0">
      <selection activeCell="D31" sqref="D31"/>
    </sheetView>
  </sheetViews>
  <sheetFormatPr defaultColWidth="9" defaultRowHeight="14.25"/>
  <cols>
    <col min="1" max="1" width="30" style="116" customWidth="1"/>
    <col min="2" max="2" width="11.25" style="116" customWidth="1"/>
    <col min="3" max="4" width="8.125" style="116" customWidth="1"/>
    <col min="5" max="6" width="10.25" style="116" customWidth="1"/>
    <col min="7" max="8" width="8.125" style="116" customWidth="1"/>
    <col min="9" max="9" width="11.625" style="116" customWidth="1"/>
    <col min="10" max="16384" width="9" style="116"/>
  </cols>
  <sheetData>
    <row r="1" spans="1:1">
      <c r="A1" s="117" t="s">
        <v>33</v>
      </c>
    </row>
    <row r="2" ht="20.25" spans="1:9">
      <c r="A2" s="118" t="s">
        <v>34</v>
      </c>
      <c r="B2" s="118"/>
      <c r="C2" s="118"/>
      <c r="D2" s="118"/>
      <c r="E2" s="118"/>
      <c r="F2" s="118"/>
      <c r="G2" s="118"/>
      <c r="H2" s="118"/>
      <c r="I2" s="118"/>
    </row>
    <row r="3" spans="9:9">
      <c r="I3" s="181" t="s">
        <v>73</v>
      </c>
    </row>
    <row r="4" ht="20.1" customHeight="1" spans="1:9">
      <c r="A4" s="119" t="s">
        <v>644</v>
      </c>
      <c r="B4" s="119" t="s">
        <v>575</v>
      </c>
      <c r="C4" s="119" t="s">
        <v>579</v>
      </c>
      <c r="D4" s="119" t="s">
        <v>580</v>
      </c>
      <c r="E4" s="119" t="s">
        <v>581</v>
      </c>
      <c r="F4" s="119" t="s">
        <v>645</v>
      </c>
      <c r="G4" s="119" t="s">
        <v>583</v>
      </c>
      <c r="H4" s="119" t="s">
        <v>584</v>
      </c>
      <c r="I4" s="119" t="s">
        <v>585</v>
      </c>
    </row>
    <row r="5" ht="28.5" customHeight="1" spans="1:9">
      <c r="A5" s="120" t="s">
        <v>646</v>
      </c>
      <c r="B5" s="119"/>
      <c r="C5" s="119"/>
      <c r="D5" s="119"/>
      <c r="E5" s="119"/>
      <c r="F5" s="119"/>
      <c r="G5" s="119"/>
      <c r="H5" s="119"/>
      <c r="I5" s="119"/>
    </row>
    <row r="6" ht="28.5" customHeight="1" spans="1:9">
      <c r="A6" s="120" t="s">
        <v>647</v>
      </c>
      <c r="B6" s="119"/>
      <c r="C6" s="119"/>
      <c r="D6" s="119"/>
      <c r="E6" s="119"/>
      <c r="F6" s="119"/>
      <c r="G6" s="119"/>
      <c r="H6" s="119"/>
      <c r="I6" s="119"/>
    </row>
    <row r="7" ht="28.5" customHeight="1" spans="1:9">
      <c r="A7" s="120" t="s">
        <v>648</v>
      </c>
      <c r="B7" s="119"/>
      <c r="C7" s="119"/>
      <c r="D7" s="119"/>
      <c r="E7" s="119"/>
      <c r="F7" s="119"/>
      <c r="G7" s="119"/>
      <c r="H7" s="119"/>
      <c r="I7" s="119"/>
    </row>
    <row r="8" ht="28.5" customHeight="1" spans="1:9">
      <c r="A8" s="120" t="s">
        <v>649</v>
      </c>
      <c r="B8" s="119">
        <f>SUM(C8:I8)</f>
        <v>10245</v>
      </c>
      <c r="C8" s="179">
        <v>4310</v>
      </c>
      <c r="D8" s="179">
        <v>1350</v>
      </c>
      <c r="E8" s="179">
        <v>484</v>
      </c>
      <c r="F8" s="179">
        <v>2291</v>
      </c>
      <c r="G8" s="179">
        <v>628</v>
      </c>
      <c r="H8" s="179">
        <v>150</v>
      </c>
      <c r="I8" s="179">
        <v>1032</v>
      </c>
    </row>
    <row r="9" ht="28.5" customHeight="1" spans="1:9">
      <c r="A9" s="121" t="s">
        <v>650</v>
      </c>
      <c r="B9" s="119"/>
      <c r="C9" s="119"/>
      <c r="D9" s="119"/>
      <c r="E9" s="119"/>
      <c r="F9" s="119"/>
      <c r="G9" s="119"/>
      <c r="H9" s="119"/>
      <c r="I9" s="119"/>
    </row>
    <row r="10" ht="28.5" customHeight="1" spans="1:9">
      <c r="A10" s="121" t="s">
        <v>651</v>
      </c>
      <c r="B10" s="180"/>
      <c r="C10" s="180"/>
      <c r="D10" s="180"/>
      <c r="E10" s="180"/>
      <c r="F10" s="180"/>
      <c r="G10" s="180"/>
      <c r="H10" s="180"/>
      <c r="I10" s="180"/>
    </row>
    <row r="11" ht="28.5" customHeight="1" spans="1:9">
      <c r="A11" s="121" t="s">
        <v>652</v>
      </c>
      <c r="B11" s="180"/>
      <c r="C11" s="180"/>
      <c r="D11" s="180"/>
      <c r="E11" s="180"/>
      <c r="F11" s="180"/>
      <c r="G11" s="180"/>
      <c r="H11" s="180"/>
      <c r="I11" s="180"/>
    </row>
    <row r="12" ht="28.5" customHeight="1" spans="1:9">
      <c r="A12" s="121" t="s">
        <v>653</v>
      </c>
      <c r="B12" s="180"/>
      <c r="C12" s="180"/>
      <c r="D12" s="180"/>
      <c r="E12" s="180"/>
      <c r="F12" s="180"/>
      <c r="G12" s="180"/>
      <c r="H12" s="180"/>
      <c r="I12" s="180"/>
    </row>
    <row r="13" ht="28.5" customHeight="1" spans="1:9">
      <c r="A13" s="121" t="s">
        <v>654</v>
      </c>
      <c r="B13" s="180"/>
      <c r="C13" s="180"/>
      <c r="D13" s="180"/>
      <c r="E13" s="180"/>
      <c r="F13" s="180"/>
      <c r="G13" s="180"/>
      <c r="H13" s="180"/>
      <c r="I13" s="180"/>
    </row>
    <row r="14" ht="25.15" customHeight="1" spans="1:9">
      <c r="A14" s="119" t="s">
        <v>655</v>
      </c>
      <c r="B14" s="119">
        <v>10245</v>
      </c>
      <c r="C14" s="179">
        <v>4310</v>
      </c>
      <c r="D14" s="179">
        <v>1350</v>
      </c>
      <c r="E14" s="179">
        <v>484</v>
      </c>
      <c r="F14" s="179">
        <v>2291</v>
      </c>
      <c r="G14" s="179">
        <v>628</v>
      </c>
      <c r="H14" s="179">
        <v>150</v>
      </c>
      <c r="I14" s="179">
        <v>1032</v>
      </c>
    </row>
    <row r="15" ht="95.25" customHeight="1" spans="1:9">
      <c r="A15" s="122"/>
      <c r="B15" s="122"/>
      <c r="C15" s="122"/>
      <c r="D15" s="122"/>
      <c r="E15" s="122"/>
      <c r="F15" s="122"/>
      <c r="G15" s="122"/>
      <c r="H15" s="122"/>
      <c r="I15" s="122"/>
    </row>
  </sheetData>
  <mergeCells count="2">
    <mergeCell ref="A2:I2"/>
    <mergeCell ref="A15:I15"/>
  </mergeCells>
  <printOptions horizontalCentered="1"/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31" sqref="D31"/>
    </sheetView>
  </sheetViews>
  <sheetFormatPr defaultColWidth="9" defaultRowHeight="14.25" outlineLevelCol="1"/>
  <cols>
    <col min="1" max="1" width="16.375" style="47" customWidth="1"/>
    <col min="2" max="2" width="64.375" style="47" customWidth="1"/>
    <col min="3" max="16384" width="9" style="47"/>
  </cols>
  <sheetData>
    <row r="1" spans="1:2">
      <c r="A1" s="48" t="s">
        <v>656</v>
      </c>
      <c r="B1" s="48"/>
    </row>
    <row r="2" spans="1:2">
      <c r="A2" s="48"/>
      <c r="B2" s="48"/>
    </row>
    <row r="3" spans="1:2">
      <c r="A3" s="48"/>
      <c r="B3" s="48"/>
    </row>
    <row r="4" spans="1:2">
      <c r="A4" s="48"/>
      <c r="B4" s="48"/>
    </row>
    <row r="5" spans="1:2">
      <c r="A5" s="48"/>
      <c r="B5" s="48"/>
    </row>
    <row r="6" spans="1:2">
      <c r="A6" s="48"/>
      <c r="B6" s="48"/>
    </row>
    <row r="7" spans="1:2">
      <c r="A7" s="48"/>
      <c r="B7" s="48"/>
    </row>
    <row r="8" spans="1:2">
      <c r="A8" s="48"/>
      <c r="B8" s="48"/>
    </row>
    <row r="9" spans="1:2">
      <c r="A9" s="48"/>
      <c r="B9" s="48"/>
    </row>
    <row r="10" spans="1:2">
      <c r="A10" s="48"/>
      <c r="B10" s="48"/>
    </row>
    <row r="11" spans="1:2">
      <c r="A11" s="48"/>
      <c r="B11" s="48"/>
    </row>
    <row r="12" spans="1:2">
      <c r="A12" s="48"/>
      <c r="B12" s="48"/>
    </row>
    <row r="13" spans="1:2">
      <c r="A13" s="48"/>
      <c r="B13" s="48"/>
    </row>
    <row r="14" spans="1:2">
      <c r="A14" s="48"/>
      <c r="B14" s="48"/>
    </row>
    <row r="15" spans="1:2">
      <c r="A15" s="48"/>
      <c r="B15" s="48"/>
    </row>
    <row r="16" spans="1:2">
      <c r="A16" s="48"/>
      <c r="B16" s="48"/>
    </row>
    <row r="17" spans="1:2">
      <c r="A17" s="48"/>
      <c r="B17" s="48"/>
    </row>
    <row r="18" spans="1:2">
      <c r="A18" s="48"/>
      <c r="B18" s="48"/>
    </row>
    <row r="19" spans="1:2">
      <c r="A19" s="48"/>
      <c r="B19" s="48"/>
    </row>
    <row r="20" spans="1:2">
      <c r="A20" s="48"/>
      <c r="B20" s="48"/>
    </row>
    <row r="21" spans="1:2">
      <c r="A21" s="48"/>
      <c r="B21" s="48"/>
    </row>
    <row r="22" spans="1:2">
      <c r="A22" s="48"/>
      <c r="B22" s="48"/>
    </row>
    <row r="23" spans="1:2">
      <c r="A23" s="48"/>
      <c r="B23" s="48"/>
    </row>
    <row r="24" spans="1:2">
      <c r="A24" s="48"/>
      <c r="B24" s="48"/>
    </row>
    <row r="25" spans="1:2">
      <c r="A25" s="48"/>
      <c r="B25" s="48"/>
    </row>
    <row r="26" spans="1:2">
      <c r="A26" s="48"/>
      <c r="B26" s="48"/>
    </row>
    <row r="27" spans="1:2">
      <c r="A27" s="48"/>
      <c r="B27" s="48"/>
    </row>
    <row r="28" spans="1:2">
      <c r="A28" s="48"/>
      <c r="B28" s="48"/>
    </row>
    <row r="29" spans="1:2">
      <c r="A29" s="48"/>
      <c r="B29" s="48"/>
    </row>
    <row r="30" spans="1:2">
      <c r="A30" s="48"/>
      <c r="B30" s="48"/>
    </row>
    <row r="31" spans="1:2">
      <c r="A31" s="48"/>
      <c r="B31" s="48"/>
    </row>
    <row r="32" spans="1:2">
      <c r="A32" s="48"/>
      <c r="B32" s="48"/>
    </row>
    <row r="33" spans="1:2">
      <c r="A33" s="48"/>
      <c r="B33" s="48"/>
    </row>
    <row r="34" spans="1:2">
      <c r="A34" s="48"/>
      <c r="B34" s="48"/>
    </row>
    <row r="35" spans="1:2">
      <c r="A35" s="48"/>
      <c r="B35" s="48"/>
    </row>
    <row r="36" spans="1:2">
      <c r="A36" s="48"/>
      <c r="B36" s="48"/>
    </row>
    <row r="37" spans="1:2">
      <c r="A37" s="48"/>
      <c r="B37" s="48"/>
    </row>
    <row r="38" spans="1:2">
      <c r="A38" s="48"/>
      <c r="B38" s="48"/>
    </row>
    <row r="39" spans="1:2">
      <c r="A39" s="48"/>
      <c r="B39" s="48"/>
    </row>
  </sheetData>
  <mergeCells count="1">
    <mergeCell ref="A1:B39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view="pageBreakPreview" zoomScaleNormal="100" workbookViewId="0">
      <selection activeCell="D31" sqref="D31"/>
    </sheetView>
  </sheetViews>
  <sheetFormatPr defaultColWidth="9" defaultRowHeight="14.25" outlineLevelCol="6"/>
  <cols>
    <col min="1" max="1" width="30.5" customWidth="1"/>
    <col min="2" max="3" width="10.625" customWidth="1"/>
    <col min="4" max="4" width="10.125" customWidth="1"/>
    <col min="5" max="5" width="9.125" customWidth="1"/>
    <col min="6" max="6" width="10.5" customWidth="1"/>
    <col min="7" max="7" width="7" customWidth="1"/>
  </cols>
  <sheetData>
    <row r="1" spans="1:1">
      <c r="A1" s="69" t="s">
        <v>657</v>
      </c>
    </row>
    <row r="2" ht="20.25" spans="1:7">
      <c r="A2" s="124" t="s">
        <v>37</v>
      </c>
      <c r="B2" s="124"/>
      <c r="C2" s="124"/>
      <c r="D2" s="124"/>
      <c r="E2" s="124"/>
      <c r="F2" s="124"/>
      <c r="G2" s="124"/>
    </row>
    <row r="3" spans="1:7">
      <c r="A3" s="125" t="s">
        <v>658</v>
      </c>
      <c r="B3" s="125"/>
      <c r="C3" s="125"/>
      <c r="D3" s="125"/>
      <c r="E3" s="125"/>
      <c r="F3" s="125"/>
      <c r="G3" s="125"/>
    </row>
    <row r="4" ht="20.25" customHeight="1" spans="1:7">
      <c r="A4" s="126" t="s">
        <v>659</v>
      </c>
      <c r="B4" s="126" t="s">
        <v>75</v>
      </c>
      <c r="C4" s="126" t="s">
        <v>76</v>
      </c>
      <c r="D4" s="127" t="s">
        <v>77</v>
      </c>
      <c r="E4" s="128"/>
      <c r="F4" s="129"/>
      <c r="G4" s="131" t="s">
        <v>604</v>
      </c>
    </row>
    <row r="5" ht="28.5" customHeight="1" spans="1:7">
      <c r="A5" s="130"/>
      <c r="B5" s="130"/>
      <c r="C5" s="130"/>
      <c r="D5" s="126" t="s">
        <v>527</v>
      </c>
      <c r="E5" s="126" t="s">
        <v>660</v>
      </c>
      <c r="F5" s="85" t="s">
        <v>81</v>
      </c>
      <c r="G5" s="150"/>
    </row>
    <row r="6" ht="19.5" customHeight="1" spans="1:7">
      <c r="A6" s="151" t="s">
        <v>661</v>
      </c>
      <c r="B6" s="126">
        <f>B7</f>
        <v>2970</v>
      </c>
      <c r="C6" s="126">
        <f>SUM(C7:C10)</f>
        <v>5000</v>
      </c>
      <c r="D6" s="126">
        <f>SUM(D7:D10)</f>
        <v>5000</v>
      </c>
      <c r="E6" s="126">
        <f t="shared" ref="E6:E10" si="0">D6/C6%</f>
        <v>100</v>
      </c>
      <c r="F6" s="152">
        <f>(D6/B6-1)*100</f>
        <v>68.3501683501684</v>
      </c>
      <c r="G6" s="153"/>
    </row>
    <row r="7" ht="19.5" customHeight="1" spans="1:7">
      <c r="A7" s="154" t="s">
        <v>662</v>
      </c>
      <c r="B7" s="155">
        <v>2970</v>
      </c>
      <c r="C7" s="134">
        <v>5000</v>
      </c>
      <c r="D7" s="155">
        <v>5000</v>
      </c>
      <c r="E7" s="134">
        <f t="shared" si="0"/>
        <v>100</v>
      </c>
      <c r="F7" s="156">
        <f>(D7/B7-1)*100</f>
        <v>68.3501683501684</v>
      </c>
      <c r="G7" s="157"/>
    </row>
    <row r="8" ht="19.5" customHeight="1" spans="1:7">
      <c r="A8" s="154" t="s">
        <v>663</v>
      </c>
      <c r="B8" s="133"/>
      <c r="C8" s="133"/>
      <c r="D8" s="145"/>
      <c r="E8" s="134"/>
      <c r="F8" s="156"/>
      <c r="G8" s="158"/>
    </row>
    <row r="9" ht="19.5" customHeight="1" spans="1:7">
      <c r="A9" s="159" t="s">
        <v>664</v>
      </c>
      <c r="B9" s="134"/>
      <c r="C9" s="134"/>
      <c r="D9" s="155"/>
      <c r="E9" s="134"/>
      <c r="F9" s="156"/>
      <c r="G9" s="160"/>
    </row>
    <row r="10" ht="19.5" customHeight="1" spans="1:7">
      <c r="A10" s="159" t="s">
        <v>665</v>
      </c>
      <c r="B10" s="134"/>
      <c r="C10" s="134"/>
      <c r="D10" s="155"/>
      <c r="E10" s="134"/>
      <c r="F10" s="156"/>
      <c r="G10" s="160"/>
    </row>
    <row r="11" ht="19.5" customHeight="1" spans="1:7">
      <c r="A11" s="161" t="s">
        <v>666</v>
      </c>
      <c r="B11" s="133"/>
      <c r="C11" s="134"/>
      <c r="D11" s="134"/>
      <c r="E11" s="134"/>
      <c r="F11" s="134"/>
      <c r="G11" s="160"/>
    </row>
    <row r="12" ht="19.5" customHeight="1" spans="1:7">
      <c r="A12" s="162" t="s">
        <v>667</v>
      </c>
      <c r="B12" s="134"/>
      <c r="C12" s="134"/>
      <c r="D12" s="134"/>
      <c r="E12" s="134"/>
      <c r="F12" s="134"/>
      <c r="G12" s="157"/>
    </row>
    <row r="13" ht="19.5" customHeight="1" spans="1:7">
      <c r="A13" s="163" t="s">
        <v>668</v>
      </c>
      <c r="B13" s="133"/>
      <c r="C13" s="133"/>
      <c r="D13" s="133"/>
      <c r="E13" s="133"/>
      <c r="F13" s="133"/>
      <c r="G13" s="160"/>
    </row>
    <row r="14" ht="19.5" customHeight="1" spans="1:7">
      <c r="A14" s="164" t="s">
        <v>669</v>
      </c>
      <c r="B14" s="134"/>
      <c r="C14" s="134"/>
      <c r="D14" s="134"/>
      <c r="E14" s="134"/>
      <c r="F14" s="134"/>
      <c r="G14" s="157"/>
    </row>
    <row r="15" ht="19.5" customHeight="1" spans="1:7">
      <c r="A15" s="163" t="s">
        <v>670</v>
      </c>
      <c r="B15" s="134"/>
      <c r="C15" s="134"/>
      <c r="D15" s="134"/>
      <c r="E15" s="134"/>
      <c r="F15" s="134"/>
      <c r="G15" s="157"/>
    </row>
    <row r="16" ht="19.5" customHeight="1" spans="1:7">
      <c r="A16" s="163" t="s">
        <v>671</v>
      </c>
      <c r="B16" s="133"/>
      <c r="C16" s="133"/>
      <c r="D16" s="133"/>
      <c r="E16" s="133"/>
      <c r="F16" s="133"/>
      <c r="G16" s="160"/>
    </row>
    <row r="17" ht="19.5" customHeight="1" spans="1:7">
      <c r="A17" s="133" t="s">
        <v>672</v>
      </c>
      <c r="B17" s="133">
        <v>2970</v>
      </c>
      <c r="C17" s="133">
        <f t="shared" ref="C17:D17" si="1">SUM(C6+C11+C13+C15+C16)</f>
        <v>5000</v>
      </c>
      <c r="D17" s="133">
        <f t="shared" si="1"/>
        <v>5000</v>
      </c>
      <c r="E17" s="133"/>
      <c r="F17" s="165"/>
      <c r="G17" s="160"/>
    </row>
    <row r="18" ht="19.5" customHeight="1" spans="1:7">
      <c r="A18" s="133"/>
      <c r="B18" s="133"/>
      <c r="C18" s="133"/>
      <c r="D18" s="133"/>
      <c r="E18" s="133"/>
      <c r="F18" s="165"/>
      <c r="G18" s="160"/>
    </row>
    <row r="19" ht="19.5" customHeight="1" spans="1:7">
      <c r="A19" s="166" t="s">
        <v>673</v>
      </c>
      <c r="B19" s="167">
        <v>483</v>
      </c>
      <c r="C19" s="167">
        <f t="shared" ref="C19:D19" si="2">C20</f>
        <v>500</v>
      </c>
      <c r="D19" s="167">
        <f t="shared" si="2"/>
        <v>483</v>
      </c>
      <c r="E19" s="168"/>
      <c r="F19" s="168" t="s">
        <v>87</v>
      </c>
      <c r="G19" s="169"/>
    </row>
    <row r="20" ht="19.5" customHeight="1" spans="1:7">
      <c r="A20" s="170" t="s">
        <v>674</v>
      </c>
      <c r="B20" s="171">
        <v>483</v>
      </c>
      <c r="C20" s="171">
        <v>500</v>
      </c>
      <c r="D20" s="171">
        <v>483</v>
      </c>
      <c r="E20" s="172"/>
      <c r="F20" s="173" t="s">
        <v>87</v>
      </c>
      <c r="G20" s="174"/>
    </row>
    <row r="21" ht="19.5" customHeight="1" spans="1:7">
      <c r="A21" s="175" t="s">
        <v>675</v>
      </c>
      <c r="B21" s="133"/>
      <c r="C21" s="133"/>
      <c r="D21" s="133"/>
      <c r="E21" s="133"/>
      <c r="F21" s="133"/>
      <c r="G21" s="160"/>
    </row>
    <row r="22" ht="19.5" customHeight="1" spans="1:7">
      <c r="A22" s="162"/>
      <c r="B22" s="134"/>
      <c r="C22" s="134"/>
      <c r="D22" s="134"/>
      <c r="E22" s="134"/>
      <c r="F22" s="134"/>
      <c r="G22" s="157"/>
    </row>
    <row r="23" ht="19.5" customHeight="1" spans="1:7">
      <c r="A23" s="133" t="s">
        <v>116</v>
      </c>
      <c r="B23" s="176">
        <f>B19+B17</f>
        <v>3453</v>
      </c>
      <c r="C23" s="176">
        <f t="shared" ref="C23:D23" si="3">C17+C19</f>
        <v>5500</v>
      </c>
      <c r="D23" s="176">
        <f t="shared" si="3"/>
        <v>5483</v>
      </c>
      <c r="E23" s="133"/>
      <c r="F23" s="138"/>
      <c r="G23" s="160"/>
    </row>
    <row r="24" ht="45" customHeight="1" spans="1:7">
      <c r="A24" s="177"/>
      <c r="B24" s="177"/>
      <c r="C24" s="177"/>
      <c r="D24" s="177"/>
      <c r="E24" s="177"/>
      <c r="F24" s="177"/>
      <c r="G24" s="177"/>
    </row>
  </sheetData>
  <mergeCells count="7">
    <mergeCell ref="A2:G2"/>
    <mergeCell ref="A3:G3"/>
    <mergeCell ref="D4:F4"/>
    <mergeCell ref="A24:G24"/>
    <mergeCell ref="A4:A5"/>
    <mergeCell ref="B4:B5"/>
    <mergeCell ref="C4:C5"/>
  </mergeCells>
  <pageMargins left="0.708661417322835" right="0.708661417322835" top="0.748031496062992" bottom="0.748031496062992" header="0.31496062992126" footer="0.31496062992126"/>
  <pageSetup paperSize="9" scale="92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view="pageBreakPreview" zoomScaleNormal="100" workbookViewId="0">
      <selection activeCell="D31" sqref="D31"/>
    </sheetView>
  </sheetViews>
  <sheetFormatPr defaultColWidth="9" defaultRowHeight="14.25" outlineLevelCol="6"/>
  <cols>
    <col min="1" max="1" width="36.125" customWidth="1"/>
    <col min="2" max="3" width="9.875" customWidth="1"/>
    <col min="4" max="4" width="10.5" customWidth="1"/>
    <col min="5" max="5" width="11.375" customWidth="1"/>
    <col min="6" max="6" width="7.875" customWidth="1"/>
    <col min="7" max="7" width="7" customWidth="1"/>
  </cols>
  <sheetData>
    <row r="1" spans="1:1">
      <c r="A1" s="69" t="s">
        <v>676</v>
      </c>
    </row>
    <row r="2" ht="20.25" spans="1:7">
      <c r="A2" s="124" t="s">
        <v>39</v>
      </c>
      <c r="B2" s="124"/>
      <c r="C2" s="124"/>
      <c r="D2" s="124"/>
      <c r="E2" s="124"/>
      <c r="F2" s="124"/>
      <c r="G2" s="124"/>
    </row>
    <row r="3" spans="1:7">
      <c r="A3" s="125" t="s">
        <v>658</v>
      </c>
      <c r="B3" s="125"/>
      <c r="C3" s="125"/>
      <c r="D3" s="125"/>
      <c r="E3" s="125"/>
      <c r="F3" s="125"/>
      <c r="G3" s="125"/>
    </row>
    <row r="4" ht="19.5" customHeight="1" spans="1:7">
      <c r="A4" s="126" t="s">
        <v>677</v>
      </c>
      <c r="B4" s="126" t="s">
        <v>75</v>
      </c>
      <c r="C4" s="126" t="s">
        <v>76</v>
      </c>
      <c r="D4" s="127" t="s">
        <v>77</v>
      </c>
      <c r="E4" s="128"/>
      <c r="F4" s="129"/>
      <c r="G4" s="126" t="s">
        <v>604</v>
      </c>
    </row>
    <row r="5" ht="28.5" customHeight="1" spans="1:7">
      <c r="A5" s="130"/>
      <c r="B5" s="130"/>
      <c r="C5" s="130"/>
      <c r="D5" s="131" t="s">
        <v>527</v>
      </c>
      <c r="E5" s="131" t="s">
        <v>660</v>
      </c>
      <c r="F5" s="85" t="s">
        <v>81</v>
      </c>
      <c r="G5" s="126"/>
    </row>
    <row r="6" ht="24.75" customHeight="1" spans="1:7">
      <c r="A6" s="132" t="s">
        <v>678</v>
      </c>
      <c r="B6" s="133"/>
      <c r="C6" s="133"/>
      <c r="D6" s="133"/>
      <c r="E6" s="134"/>
      <c r="F6" s="135"/>
      <c r="G6" s="132"/>
    </row>
    <row r="7" ht="24.75" customHeight="1" spans="1:7">
      <c r="A7" s="136" t="s">
        <v>679</v>
      </c>
      <c r="B7" s="133"/>
      <c r="C7" s="134"/>
      <c r="D7" s="134"/>
      <c r="E7" s="134"/>
      <c r="F7" s="135"/>
      <c r="G7" s="132"/>
    </row>
    <row r="8" ht="24.75" customHeight="1" spans="1:7">
      <c r="A8" s="137" t="s">
        <v>680</v>
      </c>
      <c r="B8" s="133">
        <f>SUM(B9:B12)</f>
        <v>2453</v>
      </c>
      <c r="C8" s="133">
        <f>SUM(C9:C12)</f>
        <v>5500</v>
      </c>
      <c r="D8" s="133">
        <f>SUM(D9:D12)</f>
        <v>3578</v>
      </c>
      <c r="E8" s="138">
        <f t="shared" ref="E7:E12" si="0">D8/C8%</f>
        <v>65.0545454545454</v>
      </c>
      <c r="F8" s="138">
        <f t="shared" ref="F7:F12" si="1">(D8/B8-1)*100</f>
        <v>45.8622095393396</v>
      </c>
      <c r="G8" s="132"/>
    </row>
    <row r="9" ht="24.75" customHeight="1" spans="1:7">
      <c r="A9" s="136" t="s">
        <v>681</v>
      </c>
      <c r="B9" s="134">
        <v>1886</v>
      </c>
      <c r="C9" s="134">
        <v>1400</v>
      </c>
      <c r="D9" s="134">
        <v>3578</v>
      </c>
      <c r="E9" s="135">
        <f t="shared" si="0"/>
        <v>255.571428571429</v>
      </c>
      <c r="F9" s="135">
        <f t="shared" si="1"/>
        <v>89.7136797454931</v>
      </c>
      <c r="G9" s="132"/>
    </row>
    <row r="10" ht="24.75" customHeight="1" spans="1:7">
      <c r="A10" s="136" t="s">
        <v>682</v>
      </c>
      <c r="B10" s="133">
        <v>500</v>
      </c>
      <c r="C10" s="134">
        <v>4000</v>
      </c>
      <c r="D10" s="134">
        <v>0</v>
      </c>
      <c r="E10" s="135">
        <f t="shared" si="0"/>
        <v>0</v>
      </c>
      <c r="F10" s="135">
        <f t="shared" si="1"/>
        <v>-100</v>
      </c>
      <c r="G10" s="132"/>
    </row>
    <row r="11" ht="24.75" customHeight="1" spans="1:7">
      <c r="A11" s="136" t="s">
        <v>683</v>
      </c>
      <c r="B11" s="133"/>
      <c r="C11" s="134"/>
      <c r="D11" s="134"/>
      <c r="E11" s="135"/>
      <c r="F11" s="135"/>
      <c r="G11" s="132"/>
    </row>
    <row r="12" ht="24.75" customHeight="1" spans="1:7">
      <c r="A12" s="136" t="s">
        <v>684</v>
      </c>
      <c r="B12" s="134">
        <v>67</v>
      </c>
      <c r="C12" s="134">
        <v>100</v>
      </c>
      <c r="D12" s="134">
        <v>0</v>
      </c>
      <c r="E12" s="135">
        <f t="shared" si="0"/>
        <v>0</v>
      </c>
      <c r="F12" s="135">
        <f t="shared" si="1"/>
        <v>-100</v>
      </c>
      <c r="G12" s="132"/>
    </row>
    <row r="13" ht="24.75" customHeight="1" spans="1:7">
      <c r="A13" s="133" t="s">
        <v>685</v>
      </c>
      <c r="B13" s="139">
        <f>B8</f>
        <v>2453</v>
      </c>
      <c r="C13" s="139">
        <f t="shared" ref="C13:D13" si="2">C6+C8</f>
        <v>5500</v>
      </c>
      <c r="D13" s="139">
        <f t="shared" si="2"/>
        <v>3578</v>
      </c>
      <c r="E13" s="140">
        <f t="shared" ref="E13" si="3">D13/C13%</f>
        <v>65.0545454545454</v>
      </c>
      <c r="F13" s="140">
        <f t="shared" ref="F13" si="4">(D13/B13-1)*100</f>
        <v>45.8622095393396</v>
      </c>
      <c r="G13" s="141"/>
    </row>
    <row r="14" ht="24.75" customHeight="1" spans="1:7">
      <c r="A14" s="141"/>
      <c r="B14" s="142"/>
      <c r="C14" s="142"/>
      <c r="D14" s="142"/>
      <c r="E14" s="142"/>
      <c r="F14" s="143"/>
      <c r="G14" s="141"/>
    </row>
    <row r="15" ht="24.75" customHeight="1" spans="1:7">
      <c r="A15" s="132" t="s">
        <v>686</v>
      </c>
      <c r="B15" s="139">
        <v>1000</v>
      </c>
      <c r="C15" s="139"/>
      <c r="D15" s="139">
        <v>1905</v>
      </c>
      <c r="E15" s="139"/>
      <c r="F15" s="140"/>
      <c r="G15" s="132"/>
    </row>
    <row r="16" ht="24.75" customHeight="1" spans="1:7">
      <c r="A16" s="132" t="s">
        <v>687</v>
      </c>
      <c r="B16" s="139"/>
      <c r="C16" s="139"/>
      <c r="D16" s="139"/>
      <c r="E16" s="139"/>
      <c r="F16" s="140"/>
      <c r="G16" s="132"/>
    </row>
    <row r="17" ht="24.75" customHeight="1" spans="1:7">
      <c r="A17" s="141"/>
      <c r="B17" s="142"/>
      <c r="C17" s="142"/>
      <c r="D17" s="142"/>
      <c r="E17" s="142"/>
      <c r="F17" s="143"/>
      <c r="G17" s="141"/>
    </row>
    <row r="18" ht="24.75" customHeight="1" spans="1:7">
      <c r="A18" s="130" t="s">
        <v>151</v>
      </c>
      <c r="B18" s="130">
        <f>B13+B15</f>
        <v>3453</v>
      </c>
      <c r="C18" s="130">
        <f t="shared" ref="B18:D18" si="5">C13+C15+C16</f>
        <v>5500</v>
      </c>
      <c r="D18" s="130">
        <f t="shared" si="5"/>
        <v>5483</v>
      </c>
      <c r="E18" s="130"/>
      <c r="F18" s="178"/>
      <c r="G18" s="130"/>
    </row>
    <row r="19" ht="45" customHeight="1" spans="1:7">
      <c r="A19" s="177"/>
      <c r="B19" s="177"/>
      <c r="C19" s="177"/>
      <c r="D19" s="177"/>
      <c r="E19" s="177"/>
      <c r="F19" s="177"/>
      <c r="G19" s="177"/>
    </row>
  </sheetData>
  <mergeCells count="7">
    <mergeCell ref="A2:G2"/>
    <mergeCell ref="A3:G3"/>
    <mergeCell ref="D4:F4"/>
    <mergeCell ref="A19:G19"/>
    <mergeCell ref="A4:A5"/>
    <mergeCell ref="B4:B5"/>
    <mergeCell ref="C4:C5"/>
  </mergeCells>
  <pageMargins left="0.708661417322835" right="0.708661417322835" top="0.748031496062992" bottom="0.748031496062992" header="0.31496062992126" footer="0.31496062992126"/>
  <pageSetup paperSize="9" scale="88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view="pageBreakPreview" zoomScaleNormal="100" workbookViewId="0">
      <selection activeCell="K24" sqref="K24"/>
    </sheetView>
  </sheetViews>
  <sheetFormatPr defaultColWidth="9" defaultRowHeight="14.25" outlineLevelCol="6"/>
  <cols>
    <col min="1" max="1" width="30.5" customWidth="1"/>
    <col min="2" max="3" width="10.625" customWidth="1"/>
    <col min="4" max="4" width="10.125" customWidth="1"/>
    <col min="5" max="5" width="9.125" customWidth="1"/>
    <col min="6" max="6" width="10.5" customWidth="1"/>
    <col min="7" max="7" width="7" customWidth="1"/>
  </cols>
  <sheetData>
    <row r="1" spans="1:1">
      <c r="A1" s="69" t="s">
        <v>40</v>
      </c>
    </row>
    <row r="2" ht="20.25" spans="1:7">
      <c r="A2" s="124" t="s">
        <v>41</v>
      </c>
      <c r="B2" s="124"/>
      <c r="C2" s="124"/>
      <c r="D2" s="124"/>
      <c r="E2" s="124"/>
      <c r="F2" s="124"/>
      <c r="G2" s="124"/>
    </row>
    <row r="3" spans="1:7">
      <c r="A3" s="125" t="s">
        <v>658</v>
      </c>
      <c r="B3" s="125"/>
      <c r="C3" s="125"/>
      <c r="D3" s="125"/>
      <c r="E3" s="125"/>
      <c r="F3" s="125"/>
      <c r="G3" s="125"/>
    </row>
    <row r="4" ht="20.25" customHeight="1" spans="1:7">
      <c r="A4" s="126" t="s">
        <v>659</v>
      </c>
      <c r="B4" s="126" t="s">
        <v>75</v>
      </c>
      <c r="C4" s="126" t="s">
        <v>76</v>
      </c>
      <c r="D4" s="127" t="s">
        <v>77</v>
      </c>
      <c r="E4" s="128"/>
      <c r="F4" s="129"/>
      <c r="G4" s="131" t="s">
        <v>604</v>
      </c>
    </row>
    <row r="5" ht="28.5" customHeight="1" spans="1:7">
      <c r="A5" s="130"/>
      <c r="B5" s="130"/>
      <c r="C5" s="130"/>
      <c r="D5" s="126" t="s">
        <v>527</v>
      </c>
      <c r="E5" s="126" t="s">
        <v>660</v>
      </c>
      <c r="F5" s="85" t="s">
        <v>81</v>
      </c>
      <c r="G5" s="150"/>
    </row>
    <row r="6" ht="19.5" customHeight="1" spans="1:7">
      <c r="A6" s="151" t="s">
        <v>661</v>
      </c>
      <c r="B6" s="126">
        <v>2970</v>
      </c>
      <c r="C6" s="126">
        <v>5000</v>
      </c>
      <c r="D6" s="126">
        <v>5000</v>
      </c>
      <c r="E6" s="126">
        <f t="shared" ref="E6:E10" si="0">D6/C6%</f>
        <v>100</v>
      </c>
      <c r="F6" s="152">
        <f>(D6/B6-1)*100</f>
        <v>68.3501683501684</v>
      </c>
      <c r="G6" s="153"/>
    </row>
    <row r="7" ht="19.5" customHeight="1" spans="1:7">
      <c r="A7" s="154" t="s">
        <v>662</v>
      </c>
      <c r="B7" s="134">
        <v>2970</v>
      </c>
      <c r="C7" s="134">
        <v>5000</v>
      </c>
      <c r="D7" s="155">
        <v>5000</v>
      </c>
      <c r="E7" s="134">
        <f t="shared" si="0"/>
        <v>100</v>
      </c>
      <c r="F7" s="156">
        <f>(D7/B7-1)*100</f>
        <v>68.3501683501684</v>
      </c>
      <c r="G7" s="157"/>
    </row>
    <row r="8" ht="19.5" customHeight="1" spans="1:7">
      <c r="A8" s="154" t="s">
        <v>663</v>
      </c>
      <c r="B8" s="133"/>
      <c r="C8" s="133"/>
      <c r="D8" s="145"/>
      <c r="E8" s="134"/>
      <c r="F8" s="156"/>
      <c r="G8" s="158"/>
    </row>
    <row r="9" ht="19.5" customHeight="1" spans="1:7">
      <c r="A9" s="159" t="s">
        <v>664</v>
      </c>
      <c r="B9" s="134"/>
      <c r="C9" s="134"/>
      <c r="D9" s="155"/>
      <c r="E9" s="134"/>
      <c r="F9" s="156"/>
      <c r="G9" s="160"/>
    </row>
    <row r="10" ht="19.5" customHeight="1" spans="1:7">
      <c r="A10" s="159" t="s">
        <v>665</v>
      </c>
      <c r="B10" s="134"/>
      <c r="C10" s="134"/>
      <c r="D10" s="155"/>
      <c r="E10" s="134"/>
      <c r="F10" s="156"/>
      <c r="G10" s="160"/>
    </row>
    <row r="11" ht="19.5" customHeight="1" spans="1:7">
      <c r="A11" s="161" t="s">
        <v>666</v>
      </c>
      <c r="B11" s="133"/>
      <c r="C11" s="134"/>
      <c r="D11" s="134"/>
      <c r="E11" s="134"/>
      <c r="F11" s="134"/>
      <c r="G11" s="160"/>
    </row>
    <row r="12" ht="19.5" customHeight="1" spans="1:7">
      <c r="A12" s="162" t="s">
        <v>667</v>
      </c>
      <c r="B12" s="134"/>
      <c r="C12" s="134"/>
      <c r="D12" s="134"/>
      <c r="E12" s="134"/>
      <c r="F12" s="134"/>
      <c r="G12" s="157"/>
    </row>
    <row r="13" ht="19.5" customHeight="1" spans="1:7">
      <c r="A13" s="163" t="s">
        <v>668</v>
      </c>
      <c r="B13" s="133"/>
      <c r="C13" s="133"/>
      <c r="D13" s="133"/>
      <c r="E13" s="133"/>
      <c r="F13" s="133"/>
      <c r="G13" s="160"/>
    </row>
    <row r="14" ht="19.5" customHeight="1" spans="1:7">
      <c r="A14" s="164" t="s">
        <v>669</v>
      </c>
      <c r="B14" s="134"/>
      <c r="C14" s="134"/>
      <c r="D14" s="134"/>
      <c r="E14" s="134"/>
      <c r="F14" s="134"/>
      <c r="G14" s="157"/>
    </row>
    <row r="15" ht="19.5" customHeight="1" spans="1:7">
      <c r="A15" s="163" t="s">
        <v>670</v>
      </c>
      <c r="B15" s="134"/>
      <c r="C15" s="134"/>
      <c r="D15" s="134"/>
      <c r="E15" s="134"/>
      <c r="F15" s="134"/>
      <c r="G15" s="157"/>
    </row>
    <row r="16" ht="19.5" customHeight="1" spans="1:7">
      <c r="A16" s="163" t="s">
        <v>671</v>
      </c>
      <c r="B16" s="133"/>
      <c r="C16" s="133"/>
      <c r="D16" s="133"/>
      <c r="E16" s="133"/>
      <c r="F16" s="133"/>
      <c r="G16" s="160"/>
    </row>
    <row r="17" ht="19.5" customHeight="1" spans="1:7">
      <c r="A17" s="133" t="s">
        <v>672</v>
      </c>
      <c r="B17" s="133">
        <v>2970</v>
      </c>
      <c r="C17" s="133">
        <v>5000</v>
      </c>
      <c r="D17" s="133">
        <v>5000</v>
      </c>
      <c r="E17" s="133"/>
      <c r="F17" s="165"/>
      <c r="G17" s="160"/>
    </row>
    <row r="18" ht="19.5" customHeight="1" spans="1:7">
      <c r="A18" s="133"/>
      <c r="B18" s="133"/>
      <c r="C18" s="133"/>
      <c r="D18" s="133"/>
      <c r="E18" s="133"/>
      <c r="F18" s="165"/>
      <c r="G18" s="160"/>
    </row>
    <row r="19" ht="19.5" customHeight="1" spans="1:7">
      <c r="A19" s="166" t="s">
        <v>673</v>
      </c>
      <c r="B19" s="167">
        <v>483</v>
      </c>
      <c r="C19" s="167">
        <v>500</v>
      </c>
      <c r="D19" s="167">
        <v>483</v>
      </c>
      <c r="E19" s="168"/>
      <c r="F19" s="168" t="s">
        <v>87</v>
      </c>
      <c r="G19" s="169"/>
    </row>
    <row r="20" ht="19.5" customHeight="1" spans="1:7">
      <c r="A20" s="170" t="s">
        <v>674</v>
      </c>
      <c r="B20" s="171">
        <v>483</v>
      </c>
      <c r="C20" s="171">
        <v>500</v>
      </c>
      <c r="D20" s="171">
        <v>483</v>
      </c>
      <c r="E20" s="172"/>
      <c r="F20" s="173" t="s">
        <v>87</v>
      </c>
      <c r="G20" s="174"/>
    </row>
    <row r="21" ht="19.5" customHeight="1" spans="1:7">
      <c r="A21" s="175" t="s">
        <v>675</v>
      </c>
      <c r="B21" s="133"/>
      <c r="C21" s="133"/>
      <c r="D21" s="133"/>
      <c r="E21" s="133"/>
      <c r="F21" s="133"/>
      <c r="G21" s="160"/>
    </row>
    <row r="22" ht="19.5" customHeight="1" spans="1:7">
      <c r="A22" s="162"/>
      <c r="B22" s="134"/>
      <c r="C22" s="134"/>
      <c r="D22" s="134"/>
      <c r="E22" s="134"/>
      <c r="F22" s="134"/>
      <c r="G22" s="157"/>
    </row>
    <row r="23" ht="19.5" customHeight="1" spans="1:7">
      <c r="A23" s="133" t="s">
        <v>116</v>
      </c>
      <c r="B23" s="176">
        <v>3453</v>
      </c>
      <c r="C23" s="176">
        <v>5500</v>
      </c>
      <c r="D23" s="176">
        <v>5483</v>
      </c>
      <c r="E23" s="133"/>
      <c r="F23" s="138"/>
      <c r="G23" s="160"/>
    </row>
    <row r="24" ht="45" customHeight="1" spans="1:7">
      <c r="A24" s="177"/>
      <c r="B24" s="177"/>
      <c r="C24" s="177"/>
      <c r="D24" s="177"/>
      <c r="E24" s="177"/>
      <c r="F24" s="177"/>
      <c r="G24" s="177"/>
    </row>
  </sheetData>
  <mergeCells count="7">
    <mergeCell ref="A2:G2"/>
    <mergeCell ref="A3:G3"/>
    <mergeCell ref="D4:F4"/>
    <mergeCell ref="A24:G24"/>
    <mergeCell ref="A4:A5"/>
    <mergeCell ref="B4:B5"/>
    <mergeCell ref="C4:C5"/>
  </mergeCells>
  <pageMargins left="0.708661417322835" right="0.708661417322835" top="0.748031496062992" bottom="0.748031496062992" header="0.31496062992126" footer="0.31496062992126"/>
  <pageSetup paperSize="9" scale="92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view="pageBreakPreview" zoomScaleNormal="100" workbookViewId="0">
      <selection activeCell="L17" sqref="L17"/>
    </sheetView>
  </sheetViews>
  <sheetFormatPr defaultColWidth="9" defaultRowHeight="14.25" outlineLevelCol="6"/>
  <cols>
    <col min="1" max="1" width="36.125" customWidth="1"/>
    <col min="2" max="3" width="9.875" customWidth="1"/>
    <col min="4" max="4" width="10.5" customWidth="1"/>
    <col min="5" max="5" width="11.375" customWidth="1"/>
    <col min="6" max="6" width="7.875" customWidth="1"/>
    <col min="7" max="7" width="7" customWidth="1"/>
  </cols>
  <sheetData>
    <row r="1" spans="1:1">
      <c r="A1" s="69" t="s">
        <v>42</v>
      </c>
    </row>
    <row r="2" ht="20.25" spans="1:7">
      <c r="A2" s="124" t="s">
        <v>43</v>
      </c>
      <c r="B2" s="124"/>
      <c r="C2" s="124"/>
      <c r="D2" s="124"/>
      <c r="E2" s="124"/>
      <c r="F2" s="124"/>
      <c r="G2" s="124"/>
    </row>
    <row r="3" spans="1:7">
      <c r="A3" s="125" t="s">
        <v>658</v>
      </c>
      <c r="B3" s="125"/>
      <c r="C3" s="125"/>
      <c r="D3" s="125"/>
      <c r="E3" s="125"/>
      <c r="F3" s="125"/>
      <c r="G3" s="125"/>
    </row>
    <row r="4" ht="19.5" customHeight="1" spans="1:7">
      <c r="A4" s="126" t="s">
        <v>677</v>
      </c>
      <c r="B4" s="126" t="s">
        <v>75</v>
      </c>
      <c r="C4" s="126" t="s">
        <v>76</v>
      </c>
      <c r="D4" s="127" t="s">
        <v>77</v>
      </c>
      <c r="E4" s="128"/>
      <c r="F4" s="129"/>
      <c r="G4" s="126" t="s">
        <v>604</v>
      </c>
    </row>
    <row r="5" ht="28.5" customHeight="1" spans="1:7">
      <c r="A5" s="130"/>
      <c r="B5" s="130"/>
      <c r="C5" s="130"/>
      <c r="D5" s="131" t="s">
        <v>527</v>
      </c>
      <c r="E5" s="131" t="s">
        <v>660</v>
      </c>
      <c r="F5" s="85" t="s">
        <v>81</v>
      </c>
      <c r="G5" s="126"/>
    </row>
    <row r="6" ht="24.75" customHeight="1" spans="1:7">
      <c r="A6" s="132" t="s">
        <v>678</v>
      </c>
      <c r="B6" s="133"/>
      <c r="C6" s="133"/>
      <c r="D6" s="133"/>
      <c r="E6" s="134"/>
      <c r="F6" s="135"/>
      <c r="G6" s="132"/>
    </row>
    <row r="7" ht="24.75" customHeight="1" spans="1:7">
      <c r="A7" s="136" t="s">
        <v>679</v>
      </c>
      <c r="B7" s="133"/>
      <c r="C7" s="134"/>
      <c r="D7" s="134"/>
      <c r="E7" s="134"/>
      <c r="F7" s="135"/>
      <c r="G7" s="132"/>
    </row>
    <row r="8" ht="24.75" customHeight="1" spans="1:7">
      <c r="A8" s="137" t="s">
        <v>680</v>
      </c>
      <c r="B8" s="133">
        <f>SUM(B9:B12)</f>
        <v>2453</v>
      </c>
      <c r="C8" s="133">
        <f>SUM(C9:C12)</f>
        <v>5500</v>
      </c>
      <c r="D8" s="133">
        <f>SUM(D9:D12)</f>
        <v>3446</v>
      </c>
      <c r="E8" s="138">
        <f t="shared" ref="E6:E13" si="0">D8/C8%</f>
        <v>62.6545454545455</v>
      </c>
      <c r="F8" s="138">
        <f t="shared" ref="F7:F13" si="1">(D8/B8-1)*100</f>
        <v>40.4810436200571</v>
      </c>
      <c r="G8" s="132"/>
    </row>
    <row r="9" ht="24.75" customHeight="1" spans="1:7">
      <c r="A9" s="136" t="s">
        <v>681</v>
      </c>
      <c r="B9" s="134">
        <v>1886</v>
      </c>
      <c r="C9" s="134">
        <v>1400</v>
      </c>
      <c r="D9" s="134">
        <v>3446</v>
      </c>
      <c r="E9" s="135">
        <f t="shared" si="0"/>
        <v>246.142857142857</v>
      </c>
      <c r="F9" s="135">
        <f t="shared" si="1"/>
        <v>82.7147401908802</v>
      </c>
      <c r="G9" s="132"/>
    </row>
    <row r="10" ht="24.75" customHeight="1" spans="1:7">
      <c r="A10" s="136" t="s">
        <v>682</v>
      </c>
      <c r="B10" s="133">
        <v>500</v>
      </c>
      <c r="C10" s="134">
        <v>4000</v>
      </c>
      <c r="D10" s="134">
        <v>0</v>
      </c>
      <c r="E10" s="135">
        <f t="shared" si="0"/>
        <v>0</v>
      </c>
      <c r="F10" s="135">
        <f t="shared" si="1"/>
        <v>-100</v>
      </c>
      <c r="G10" s="132"/>
    </row>
    <row r="11" ht="24.75" customHeight="1" spans="1:7">
      <c r="A11" s="136" t="s">
        <v>683</v>
      </c>
      <c r="B11" s="133"/>
      <c r="C11" s="134"/>
      <c r="D11" s="134"/>
      <c r="E11" s="135"/>
      <c r="F11" s="135"/>
      <c r="G11" s="132"/>
    </row>
    <row r="12" ht="24.75" customHeight="1" spans="1:7">
      <c r="A12" s="136" t="s">
        <v>684</v>
      </c>
      <c r="B12" s="134">
        <v>67</v>
      </c>
      <c r="C12" s="134">
        <v>100</v>
      </c>
      <c r="D12" s="134">
        <v>0</v>
      </c>
      <c r="E12" s="135">
        <f t="shared" si="0"/>
        <v>0</v>
      </c>
      <c r="F12" s="135">
        <f t="shared" si="1"/>
        <v>-100</v>
      </c>
      <c r="G12" s="132"/>
    </row>
    <row r="13" ht="24.75" customHeight="1" spans="1:7">
      <c r="A13" s="133" t="s">
        <v>685</v>
      </c>
      <c r="B13" s="139">
        <f>B8</f>
        <v>2453</v>
      </c>
      <c r="C13" s="139">
        <f>C6+C8</f>
        <v>5500</v>
      </c>
      <c r="D13" s="139">
        <f>D6+D8</f>
        <v>3446</v>
      </c>
      <c r="E13" s="140">
        <f t="shared" si="0"/>
        <v>62.6545454545455</v>
      </c>
      <c r="F13" s="140">
        <f t="shared" si="1"/>
        <v>40.4810436200571</v>
      </c>
      <c r="G13" s="141"/>
    </row>
    <row r="14" ht="24.75" customHeight="1" spans="1:7">
      <c r="A14" s="141"/>
      <c r="B14" s="142"/>
      <c r="C14" s="142"/>
      <c r="D14" s="142"/>
      <c r="E14" s="142"/>
      <c r="F14" s="143"/>
      <c r="G14" s="141"/>
    </row>
    <row r="15" ht="24.75" customHeight="1" spans="1:7">
      <c r="A15" s="132" t="s">
        <v>686</v>
      </c>
      <c r="B15" s="139">
        <v>1000</v>
      </c>
      <c r="C15" s="139"/>
      <c r="D15" s="139">
        <v>1905</v>
      </c>
      <c r="E15" s="139"/>
      <c r="F15" s="140"/>
      <c r="G15" s="132"/>
    </row>
    <row r="16" ht="24.75" customHeight="1" spans="1:7">
      <c r="A16" s="132" t="s">
        <v>688</v>
      </c>
      <c r="B16" s="139"/>
      <c r="C16" s="139"/>
      <c r="D16" s="139">
        <v>132</v>
      </c>
      <c r="E16" s="139"/>
      <c r="F16" s="140"/>
      <c r="G16" s="132"/>
    </row>
    <row r="17" ht="24.75" customHeight="1" spans="1:7">
      <c r="A17" s="132" t="s">
        <v>689</v>
      </c>
      <c r="B17" s="133"/>
      <c r="C17" s="133"/>
      <c r="D17" s="133"/>
      <c r="E17" s="139"/>
      <c r="F17" s="140"/>
      <c r="G17" s="132"/>
    </row>
    <row r="18" ht="24.75" customHeight="1" spans="1:7">
      <c r="A18" s="141"/>
      <c r="B18" s="133"/>
      <c r="C18" s="133"/>
      <c r="D18" s="133"/>
      <c r="E18" s="144"/>
      <c r="F18" s="143"/>
      <c r="G18" s="141"/>
    </row>
    <row r="19" ht="24.75" customHeight="1" spans="1:7">
      <c r="A19" s="145" t="s">
        <v>151</v>
      </c>
      <c r="B19" s="133">
        <v>3453</v>
      </c>
      <c r="C19" s="133">
        <v>5500</v>
      </c>
      <c r="D19" s="133">
        <f>D13+D15+D17+D16</f>
        <v>5483</v>
      </c>
      <c r="E19" s="146"/>
      <c r="F19" s="138"/>
      <c r="G19" s="133"/>
    </row>
    <row r="20" ht="45" customHeight="1" spans="1:7">
      <c r="A20" s="147"/>
      <c r="B20" s="148"/>
      <c r="C20" s="148"/>
      <c r="D20" s="148"/>
      <c r="E20" s="148"/>
      <c r="F20" s="148"/>
      <c r="G20" s="149"/>
    </row>
  </sheetData>
  <mergeCells count="7">
    <mergeCell ref="A2:G2"/>
    <mergeCell ref="A3:G3"/>
    <mergeCell ref="D4:F4"/>
    <mergeCell ref="A20:G20"/>
    <mergeCell ref="A4:A5"/>
    <mergeCell ref="B4:B5"/>
    <mergeCell ref="C4:C5"/>
  </mergeCells>
  <pageMargins left="0.708661417322835" right="0.708661417322835" top="0.748031496062992" bottom="0.748031496062992" header="0.31496062992126" footer="0.31496062992126"/>
  <pageSetup paperSize="9" scale="88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="115" zoomScaleNormal="100" workbookViewId="0">
      <selection activeCell="L13" sqref="L13"/>
    </sheetView>
  </sheetViews>
  <sheetFormatPr defaultColWidth="9" defaultRowHeight="14.25"/>
  <cols>
    <col min="1" max="1" width="28.25" style="116" customWidth="1"/>
    <col min="2" max="2" width="10.625" style="116" customWidth="1"/>
    <col min="3" max="8" width="10.125" style="116" customWidth="1"/>
    <col min="9" max="9" width="11.375" style="116" customWidth="1"/>
    <col min="10" max="16384" width="9" style="116"/>
  </cols>
  <sheetData>
    <row r="1" spans="1:1">
      <c r="A1" s="117" t="s">
        <v>44</v>
      </c>
    </row>
    <row r="2" ht="26.25" customHeight="1" spans="1:9">
      <c r="A2" s="118" t="s">
        <v>45</v>
      </c>
      <c r="B2" s="118"/>
      <c r="C2" s="118"/>
      <c r="D2" s="118"/>
      <c r="E2" s="118"/>
      <c r="F2" s="118"/>
      <c r="G2" s="118"/>
      <c r="H2" s="118"/>
      <c r="I2" s="118"/>
    </row>
    <row r="3" ht="28.5" customHeight="1" spans="9:9">
      <c r="I3" s="123" t="s">
        <v>73</v>
      </c>
    </row>
    <row r="4" ht="27" customHeight="1" spans="1:9">
      <c r="A4" s="119" t="s">
        <v>644</v>
      </c>
      <c r="B4" s="119" t="s">
        <v>575</v>
      </c>
      <c r="C4" s="119" t="s">
        <v>579</v>
      </c>
      <c r="D4" s="119" t="s">
        <v>580</v>
      </c>
      <c r="E4" s="119" t="s">
        <v>581</v>
      </c>
      <c r="F4" s="119" t="s">
        <v>645</v>
      </c>
      <c r="G4" s="119" t="s">
        <v>583</v>
      </c>
      <c r="H4" s="119" t="s">
        <v>584</v>
      </c>
      <c r="I4" s="119" t="s">
        <v>585</v>
      </c>
    </row>
    <row r="5" ht="27" customHeight="1" spans="1:9">
      <c r="A5" s="120" t="s">
        <v>678</v>
      </c>
      <c r="B5" s="119"/>
      <c r="C5" s="119"/>
      <c r="D5" s="119"/>
      <c r="E5" s="119"/>
      <c r="F5" s="119"/>
      <c r="G5" s="119"/>
      <c r="H5" s="119"/>
      <c r="I5" s="119"/>
    </row>
    <row r="6" ht="27" customHeight="1" spans="1:9">
      <c r="A6" s="120" t="s">
        <v>679</v>
      </c>
      <c r="B6" s="119"/>
      <c r="C6" s="119"/>
      <c r="D6" s="119"/>
      <c r="E6" s="119"/>
      <c r="F6" s="119"/>
      <c r="G6" s="119"/>
      <c r="H6" s="119"/>
      <c r="I6" s="119"/>
    </row>
    <row r="7" ht="27" customHeight="1" spans="1:9">
      <c r="A7" s="120" t="s">
        <v>680</v>
      </c>
      <c r="B7" s="119"/>
      <c r="C7" s="119"/>
      <c r="D7" s="119"/>
      <c r="E7" s="119"/>
      <c r="F7" s="119"/>
      <c r="G7" s="119"/>
      <c r="H7" s="119"/>
      <c r="I7" s="119"/>
    </row>
    <row r="8" ht="28.5" customHeight="1" spans="1:9">
      <c r="A8" s="120" t="s">
        <v>681</v>
      </c>
      <c r="B8" s="119">
        <f>SUM(C8:I8)</f>
        <v>941</v>
      </c>
      <c r="C8" s="119">
        <v>224</v>
      </c>
      <c r="D8" s="119">
        <v>30</v>
      </c>
      <c r="E8" s="119">
        <v>302</v>
      </c>
      <c r="F8" s="119">
        <v>219</v>
      </c>
      <c r="G8" s="119">
        <v>9</v>
      </c>
      <c r="H8" s="119">
        <v>7</v>
      </c>
      <c r="I8" s="119">
        <v>150</v>
      </c>
    </row>
    <row r="9" ht="28.5" customHeight="1" spans="1:9">
      <c r="A9" s="120" t="s">
        <v>682</v>
      </c>
      <c r="B9" s="119"/>
      <c r="C9" s="119"/>
      <c r="D9" s="119"/>
      <c r="E9" s="119"/>
      <c r="F9" s="119"/>
      <c r="G9" s="119"/>
      <c r="H9" s="119"/>
      <c r="I9" s="119"/>
    </row>
    <row r="10" ht="33" customHeight="1" spans="1:9">
      <c r="A10" s="120" t="s">
        <v>690</v>
      </c>
      <c r="B10" s="119"/>
      <c r="C10" s="119"/>
      <c r="D10" s="119"/>
      <c r="E10" s="119"/>
      <c r="F10" s="119"/>
      <c r="G10" s="119"/>
      <c r="H10" s="119"/>
      <c r="I10" s="119"/>
    </row>
    <row r="11" ht="31.5" customHeight="1" spans="1:9">
      <c r="A11" s="121" t="s">
        <v>691</v>
      </c>
      <c r="B11" s="119"/>
      <c r="C11" s="119"/>
      <c r="D11" s="119"/>
      <c r="E11" s="119"/>
      <c r="F11" s="119"/>
      <c r="G11" s="119"/>
      <c r="H11" s="119"/>
      <c r="I11" s="119"/>
    </row>
    <row r="12" ht="27" customHeight="1" spans="1:9">
      <c r="A12" s="119" t="s">
        <v>655</v>
      </c>
      <c r="B12" s="119">
        <f>SUM(C12:I12)</f>
        <v>941</v>
      </c>
      <c r="C12" s="119">
        <f>C8</f>
        <v>224</v>
      </c>
      <c r="D12" s="119">
        <f t="shared" ref="D12:I12" si="0">D8</f>
        <v>30</v>
      </c>
      <c r="E12" s="119">
        <f t="shared" si="0"/>
        <v>302</v>
      </c>
      <c r="F12" s="119">
        <f t="shared" si="0"/>
        <v>219</v>
      </c>
      <c r="G12" s="119">
        <f t="shared" si="0"/>
        <v>9</v>
      </c>
      <c r="H12" s="119">
        <f t="shared" si="0"/>
        <v>7</v>
      </c>
      <c r="I12" s="119">
        <f t="shared" si="0"/>
        <v>150</v>
      </c>
    </row>
    <row r="13" ht="95.25" customHeight="1" spans="1:9">
      <c r="A13" s="122"/>
      <c r="B13" s="122"/>
      <c r="C13" s="122"/>
      <c r="D13" s="122"/>
      <c r="E13" s="122"/>
      <c r="F13" s="122"/>
      <c r="G13" s="122"/>
      <c r="H13" s="122"/>
      <c r="I13" s="122"/>
    </row>
  </sheetData>
  <mergeCells count="2">
    <mergeCell ref="A2:I2"/>
    <mergeCell ref="A13:I13"/>
  </mergeCells>
  <printOptions horizontalCentered="1"/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31" sqref="D31"/>
    </sheetView>
  </sheetViews>
  <sheetFormatPr defaultColWidth="9" defaultRowHeight="14.25" outlineLevelCol="1"/>
  <cols>
    <col min="1" max="1" width="16.375" style="47" customWidth="1"/>
    <col min="2" max="2" width="64.375" style="47" customWidth="1"/>
    <col min="3" max="16384" width="9" style="47"/>
  </cols>
  <sheetData>
    <row r="1" spans="1:2">
      <c r="A1" s="48" t="s">
        <v>692</v>
      </c>
      <c r="B1" s="48"/>
    </row>
    <row r="2" spans="1:2">
      <c r="A2" s="48"/>
      <c r="B2" s="48"/>
    </row>
    <row r="3" spans="1:2">
      <c r="A3" s="48"/>
      <c r="B3" s="48"/>
    </row>
    <row r="4" spans="1:2">
      <c r="A4" s="48"/>
      <c r="B4" s="48"/>
    </row>
    <row r="5" spans="1:2">
      <c r="A5" s="48"/>
      <c r="B5" s="48"/>
    </row>
    <row r="6" spans="1:2">
      <c r="A6" s="48"/>
      <c r="B6" s="48"/>
    </row>
    <row r="7" spans="1:2">
      <c r="A7" s="48"/>
      <c r="B7" s="48"/>
    </row>
    <row r="8" spans="1:2">
      <c r="A8" s="48"/>
      <c r="B8" s="48"/>
    </row>
    <row r="9" spans="1:2">
      <c r="A9" s="48"/>
      <c r="B9" s="48"/>
    </row>
    <row r="10" spans="1:2">
      <c r="A10" s="48"/>
      <c r="B10" s="48"/>
    </row>
    <row r="11" spans="1:2">
      <c r="A11" s="48"/>
      <c r="B11" s="48"/>
    </row>
    <row r="12" spans="1:2">
      <c r="A12" s="48"/>
      <c r="B12" s="48"/>
    </row>
    <row r="13" spans="1:2">
      <c r="A13" s="48"/>
      <c r="B13" s="48"/>
    </row>
    <row r="14" spans="1:2">
      <c r="A14" s="48"/>
      <c r="B14" s="48"/>
    </row>
    <row r="15" spans="1:2">
      <c r="A15" s="48"/>
      <c r="B15" s="48"/>
    </row>
    <row r="16" spans="1:2">
      <c r="A16" s="48"/>
      <c r="B16" s="48"/>
    </row>
    <row r="17" spans="1:2">
      <c r="A17" s="48"/>
      <c r="B17" s="48"/>
    </row>
    <row r="18" spans="1:2">
      <c r="A18" s="48"/>
      <c r="B18" s="48"/>
    </row>
    <row r="19" spans="1:2">
      <c r="A19" s="48"/>
      <c r="B19" s="48"/>
    </row>
    <row r="20" spans="1:2">
      <c r="A20" s="48"/>
      <c r="B20" s="48"/>
    </row>
    <row r="21" spans="1:2">
      <c r="A21" s="48"/>
      <c r="B21" s="48"/>
    </row>
    <row r="22" spans="1:2">
      <c r="A22" s="48"/>
      <c r="B22" s="48"/>
    </row>
    <row r="23" spans="1:2">
      <c r="A23" s="48"/>
      <c r="B23" s="48"/>
    </row>
    <row r="24" spans="1:2">
      <c r="A24" s="48"/>
      <c r="B24" s="48"/>
    </row>
    <row r="25" spans="1:2">
      <c r="A25" s="48"/>
      <c r="B25" s="48"/>
    </row>
    <row r="26" spans="1:2">
      <c r="A26" s="48"/>
      <c r="B26" s="48"/>
    </row>
    <row r="27" spans="1:2">
      <c r="A27" s="48"/>
      <c r="B27" s="48"/>
    </row>
    <row r="28" spans="1:2">
      <c r="A28" s="48"/>
      <c r="B28" s="48"/>
    </row>
    <row r="29" spans="1:2">
      <c r="A29" s="48"/>
      <c r="B29" s="48"/>
    </row>
    <row r="30" spans="1:2">
      <c r="A30" s="48"/>
      <c r="B30" s="48"/>
    </row>
    <row r="31" spans="1:2">
      <c r="A31" s="48"/>
      <c r="B31" s="48"/>
    </row>
    <row r="32" spans="1:2">
      <c r="A32" s="48"/>
      <c r="B32" s="48"/>
    </row>
    <row r="33" spans="1:2">
      <c r="A33" s="48"/>
      <c r="B33" s="48"/>
    </row>
    <row r="34" spans="1:2">
      <c r="A34" s="48"/>
      <c r="B34" s="48"/>
    </row>
    <row r="35" spans="1:2">
      <c r="A35" s="48"/>
      <c r="B35" s="48"/>
    </row>
    <row r="36" spans="1:2">
      <c r="A36" s="48"/>
      <c r="B36" s="48"/>
    </row>
    <row r="37" spans="1:2">
      <c r="A37" s="48"/>
      <c r="B37" s="48"/>
    </row>
    <row r="38" spans="1:2">
      <c r="A38" s="48"/>
      <c r="B38" s="48"/>
    </row>
    <row r="39" spans="1:2">
      <c r="A39" s="48"/>
      <c r="B39" s="48"/>
    </row>
  </sheetData>
  <mergeCells count="1">
    <mergeCell ref="A1:B39"/>
  </mergeCells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0"/>
  <sheetViews>
    <sheetView showZeros="0" view="pageBreakPreview" zoomScaleNormal="100" workbookViewId="0">
      <pane xSplit="1" ySplit="6" topLeftCell="B27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14.25" outlineLevelCol="6"/>
  <cols>
    <col min="1" max="1" width="29.75" customWidth="1"/>
    <col min="2" max="2" width="8.75" style="68" customWidth="1"/>
    <col min="3" max="4" width="8.75" customWidth="1"/>
    <col min="5" max="6" width="8.125" customWidth="1"/>
    <col min="7" max="7" width="14.625" customWidth="1"/>
  </cols>
  <sheetData>
    <row r="1" spans="1:1">
      <c r="A1" s="69" t="s">
        <v>47</v>
      </c>
    </row>
    <row r="2" ht="22.9" customHeight="1" spans="1:7">
      <c r="A2" s="70" t="s">
        <v>693</v>
      </c>
      <c r="B2" s="70"/>
      <c r="C2" s="70"/>
      <c r="D2" s="70"/>
      <c r="E2" s="70"/>
      <c r="F2" s="70"/>
      <c r="G2" s="70"/>
    </row>
    <row r="3" ht="15" customHeight="1" spans="1:7">
      <c r="A3" s="71"/>
      <c r="B3" s="72"/>
      <c r="C3" s="73"/>
      <c r="D3" s="73"/>
      <c r="E3" s="73"/>
      <c r="F3" s="74" t="s">
        <v>73</v>
      </c>
      <c r="G3" s="74"/>
    </row>
    <row r="4" ht="19.5" customHeight="1" spans="1:7">
      <c r="A4" s="114" t="s">
        <v>74</v>
      </c>
      <c r="B4" s="76" t="s">
        <v>75</v>
      </c>
      <c r="C4" s="77" t="s">
        <v>76</v>
      </c>
      <c r="D4" s="78" t="s">
        <v>77</v>
      </c>
      <c r="E4" s="79"/>
      <c r="F4" s="80"/>
      <c r="G4" s="81" t="s">
        <v>78</v>
      </c>
    </row>
    <row r="5" ht="25.9" customHeight="1" spans="1:7">
      <c r="A5" s="115"/>
      <c r="B5" s="83"/>
      <c r="C5" s="84"/>
      <c r="D5" s="85" t="s">
        <v>79</v>
      </c>
      <c r="E5" s="85" t="s">
        <v>80</v>
      </c>
      <c r="F5" s="85" t="s">
        <v>81</v>
      </c>
      <c r="G5" s="86"/>
    </row>
    <row r="6" s="67" customFormat="1" ht="19.5" customHeight="1" spans="1:7">
      <c r="A6" s="87" t="s">
        <v>694</v>
      </c>
      <c r="B6" s="89">
        <f>SUM(B7:B13)</f>
        <v>68516</v>
      </c>
      <c r="C6" s="89">
        <f>SUM(C7:C13)</f>
        <v>70526</v>
      </c>
      <c r="D6" s="89">
        <f>SUM(D7:D20)</f>
        <v>66765</v>
      </c>
      <c r="E6" s="90">
        <f>ROUND(D6/C6*100,1)</f>
        <v>94.7</v>
      </c>
      <c r="F6" s="91">
        <f t="shared" ref="F6:F26" si="0">(D6/B6-1)*100</f>
        <v>-2.55560744935489</v>
      </c>
      <c r="G6" s="92"/>
    </row>
    <row r="7" s="67" customFormat="1" ht="19.5" customHeight="1" spans="1:7">
      <c r="A7" s="93" t="s">
        <v>695</v>
      </c>
      <c r="B7" s="94">
        <f t="shared" ref="B7:B12" si="1">B23+B31</f>
        <v>29423</v>
      </c>
      <c r="C7" s="94">
        <f t="shared" ref="C7:C12" si="2">C23+C31</f>
        <v>26182</v>
      </c>
      <c r="D7" s="94">
        <f t="shared" ref="D7:D12" si="3">D23+D31</f>
        <v>23310</v>
      </c>
      <c r="E7" s="97">
        <f>ROUND(D7/C7*100,1)</f>
        <v>89</v>
      </c>
      <c r="F7" s="98">
        <f t="shared" si="0"/>
        <v>-20.7762634673555</v>
      </c>
      <c r="G7" s="99"/>
    </row>
    <row r="8" s="67" customFormat="1" ht="19.5" customHeight="1" spans="1:7">
      <c r="A8" s="93" t="s">
        <v>696</v>
      </c>
      <c r="B8" s="94">
        <f t="shared" si="1"/>
        <v>34960</v>
      </c>
      <c r="C8" s="94">
        <f t="shared" si="2"/>
        <v>39810</v>
      </c>
      <c r="D8" s="94">
        <f t="shared" si="3"/>
        <v>35982</v>
      </c>
      <c r="E8" s="97">
        <f>ROUND(D8/C8*100,1)</f>
        <v>90.4</v>
      </c>
      <c r="F8" s="98">
        <f t="shared" si="0"/>
        <v>2.92334096109841</v>
      </c>
      <c r="G8" s="99"/>
    </row>
    <row r="9" s="67" customFormat="1" ht="19.5" customHeight="1" spans="1:7">
      <c r="A9" s="93" t="s">
        <v>697</v>
      </c>
      <c r="B9" s="94">
        <f t="shared" si="1"/>
        <v>542</v>
      </c>
      <c r="C9" s="94">
        <f t="shared" si="2"/>
        <v>804</v>
      </c>
      <c r="D9" s="94">
        <f t="shared" si="3"/>
        <v>664</v>
      </c>
      <c r="E9" s="97">
        <f>ROUND(D9/C9*100,1)</f>
        <v>82.6</v>
      </c>
      <c r="F9" s="98">
        <f t="shared" si="0"/>
        <v>22.5092250922509</v>
      </c>
      <c r="G9" s="100"/>
    </row>
    <row r="10" s="67" customFormat="1" ht="19.5" customHeight="1" spans="1:7">
      <c r="A10" s="93" t="s">
        <v>698</v>
      </c>
      <c r="B10" s="94">
        <f t="shared" si="1"/>
        <v>790</v>
      </c>
      <c r="C10" s="94">
        <f t="shared" si="2"/>
        <v>0</v>
      </c>
      <c r="D10" s="94">
        <f t="shared" si="3"/>
        <v>1840</v>
      </c>
      <c r="E10" s="97"/>
      <c r="F10" s="98"/>
      <c r="G10" s="100"/>
    </row>
    <row r="11" s="67" customFormat="1" ht="19.5" customHeight="1" spans="1:7">
      <c r="A11" s="93" t="s">
        <v>699</v>
      </c>
      <c r="B11" s="94">
        <f t="shared" si="1"/>
        <v>816</v>
      </c>
      <c r="C11" s="94">
        <f t="shared" si="2"/>
        <v>730</v>
      </c>
      <c r="D11" s="94">
        <f t="shared" si="3"/>
        <v>666</v>
      </c>
      <c r="E11" s="97">
        <f>ROUND(D11/C11*100,1)</f>
        <v>91.2</v>
      </c>
      <c r="F11" s="98">
        <f t="shared" si="0"/>
        <v>-18.3823529411765</v>
      </c>
      <c r="G11" s="100" t="s">
        <v>87</v>
      </c>
    </row>
    <row r="12" s="67" customFormat="1" ht="19.5" customHeight="1" spans="1:7">
      <c r="A12" s="93" t="s">
        <v>700</v>
      </c>
      <c r="B12" s="94">
        <f t="shared" si="1"/>
        <v>1985</v>
      </c>
      <c r="C12" s="94">
        <f t="shared" si="2"/>
        <v>3000</v>
      </c>
      <c r="D12" s="94">
        <f t="shared" si="3"/>
        <v>4303</v>
      </c>
      <c r="E12" s="97">
        <f>ROUND(D12/C12*100,1)</f>
        <v>143.4</v>
      </c>
      <c r="F12" s="98">
        <f t="shared" si="0"/>
        <v>116.775818639798</v>
      </c>
      <c r="G12" s="100"/>
    </row>
    <row r="13" s="67" customFormat="1" ht="19.5" customHeight="1" spans="1:7">
      <c r="A13" s="93" t="s">
        <v>701</v>
      </c>
      <c r="B13" s="94"/>
      <c r="C13" s="95"/>
      <c r="D13" s="96"/>
      <c r="E13" s="97"/>
      <c r="F13" s="98"/>
      <c r="G13" s="100"/>
    </row>
    <row r="14" s="67" customFormat="1" ht="19.5" customHeight="1" spans="1:7">
      <c r="A14" s="101" t="s">
        <v>702</v>
      </c>
      <c r="B14" s="94"/>
      <c r="C14" s="95"/>
      <c r="D14" s="96"/>
      <c r="E14" s="97"/>
      <c r="F14" s="98"/>
      <c r="G14" s="100"/>
    </row>
    <row r="15" s="67" customFormat="1" ht="19.5" customHeight="1" spans="1:7">
      <c r="A15" s="93" t="s">
        <v>695</v>
      </c>
      <c r="B15" s="94"/>
      <c r="C15" s="95"/>
      <c r="D15" s="96"/>
      <c r="E15" s="97"/>
      <c r="F15" s="98"/>
      <c r="G15" s="100"/>
    </row>
    <row r="16" s="67" customFormat="1" ht="19.5" customHeight="1" spans="1:7">
      <c r="A16" s="93" t="s">
        <v>696</v>
      </c>
      <c r="B16" s="94"/>
      <c r="C16" s="95"/>
      <c r="D16" s="96"/>
      <c r="E16" s="97"/>
      <c r="F16" s="98"/>
      <c r="G16" s="100"/>
    </row>
    <row r="17" s="67" customFormat="1" ht="19.5" customHeight="1" spans="1:7">
      <c r="A17" s="93" t="s">
        <v>697</v>
      </c>
      <c r="B17" s="94"/>
      <c r="C17" s="95"/>
      <c r="D17" s="96"/>
      <c r="E17" s="97"/>
      <c r="F17" s="98"/>
      <c r="G17" s="100"/>
    </row>
    <row r="18" s="67" customFormat="1" ht="19.5" customHeight="1" spans="1:7">
      <c r="A18" s="93" t="s">
        <v>698</v>
      </c>
      <c r="B18" s="94"/>
      <c r="C18" s="95"/>
      <c r="D18" s="96"/>
      <c r="E18" s="97"/>
      <c r="F18" s="98"/>
      <c r="G18" s="100"/>
    </row>
    <row r="19" s="67" customFormat="1" ht="19.5" customHeight="1" spans="1:7">
      <c r="A19" s="93" t="s">
        <v>699</v>
      </c>
      <c r="B19" s="94"/>
      <c r="C19" s="95"/>
      <c r="D19" s="96"/>
      <c r="E19" s="97"/>
      <c r="F19" s="98"/>
      <c r="G19" s="100"/>
    </row>
    <row r="20" s="67" customFormat="1" ht="19.5" customHeight="1" spans="1:7">
      <c r="A20" s="93" t="s">
        <v>700</v>
      </c>
      <c r="B20" s="94"/>
      <c r="C20" s="95"/>
      <c r="D20" s="96"/>
      <c r="E20" s="97"/>
      <c r="F20" s="98"/>
      <c r="G20" s="100" t="s">
        <v>87</v>
      </c>
    </row>
    <row r="21" s="67" customFormat="1" ht="19.5" customHeight="1" spans="1:7">
      <c r="A21" s="93" t="s">
        <v>701</v>
      </c>
      <c r="B21" s="94"/>
      <c r="C21" s="95"/>
      <c r="D21" s="96"/>
      <c r="E21" s="97"/>
      <c r="F21" s="98"/>
      <c r="G21" s="100"/>
    </row>
    <row r="22" s="67" customFormat="1" ht="19.5" customHeight="1" spans="1:7">
      <c r="A22" s="101" t="s">
        <v>703</v>
      </c>
      <c r="B22" s="94">
        <f>SUM(B23:B29)</f>
        <v>24534</v>
      </c>
      <c r="C22" s="94">
        <f>SUM(C23:C29)</f>
        <v>24496</v>
      </c>
      <c r="D22" s="94">
        <f>SUM(D23:D29)</f>
        <v>21282</v>
      </c>
      <c r="E22" s="97">
        <f>ROUND(D22/C22*100,1)</f>
        <v>86.9</v>
      </c>
      <c r="F22" s="98">
        <f t="shared" si="0"/>
        <v>-13.2550745903644</v>
      </c>
      <c r="G22" s="100"/>
    </row>
    <row r="23" s="67" customFormat="1" ht="19.5" customHeight="1" spans="1:7">
      <c r="A23" s="93" t="s">
        <v>695</v>
      </c>
      <c r="B23" s="94">
        <v>5384</v>
      </c>
      <c r="C23" s="95">
        <v>4816</v>
      </c>
      <c r="D23" s="96">
        <v>6559</v>
      </c>
      <c r="E23" s="97">
        <f>ROUND(D23/C23*100,1)</f>
        <v>136.2</v>
      </c>
      <c r="F23" s="98">
        <f t="shared" si="0"/>
        <v>21.8239227340267</v>
      </c>
      <c r="G23" s="100"/>
    </row>
    <row r="24" s="67" customFormat="1" ht="19.5" customHeight="1" spans="1:7">
      <c r="A24" s="93" t="s">
        <v>696</v>
      </c>
      <c r="B24" s="94">
        <v>15754</v>
      </c>
      <c r="C24" s="95">
        <v>15810</v>
      </c>
      <c r="D24" s="96">
        <v>7888</v>
      </c>
      <c r="E24" s="97">
        <f>ROUND(D24/C24*100,1)</f>
        <v>49.9</v>
      </c>
      <c r="F24" s="98">
        <f t="shared" si="0"/>
        <v>-49.9301764631205</v>
      </c>
      <c r="G24" s="92"/>
    </row>
    <row r="25" s="67" customFormat="1" ht="19.5" customHeight="1" spans="1:7">
      <c r="A25" s="93" t="s">
        <v>697</v>
      </c>
      <c r="B25" s="94">
        <v>534</v>
      </c>
      <c r="C25" s="95">
        <v>800</v>
      </c>
      <c r="D25" s="96">
        <v>660</v>
      </c>
      <c r="E25" s="97">
        <f>ROUND(D25/C25*100,1)</f>
        <v>82.5</v>
      </c>
      <c r="F25" s="98">
        <f t="shared" si="0"/>
        <v>23.5955056179775</v>
      </c>
      <c r="G25" s="92"/>
    </row>
    <row r="26" s="67" customFormat="1" ht="19.5" customHeight="1" spans="1:7">
      <c r="A26" s="93" t="s">
        <v>698</v>
      </c>
      <c r="B26" s="94">
        <v>790</v>
      </c>
      <c r="C26" s="95"/>
      <c r="D26" s="96">
        <v>1840</v>
      </c>
      <c r="E26" s="97"/>
      <c r="F26" s="98"/>
      <c r="G26" s="92"/>
    </row>
    <row r="27" s="67" customFormat="1" ht="19.5" customHeight="1" spans="1:7">
      <c r="A27" s="93" t="s">
        <v>699</v>
      </c>
      <c r="B27" s="94">
        <v>88</v>
      </c>
      <c r="C27" s="95">
        <v>70</v>
      </c>
      <c r="D27" s="96">
        <v>82</v>
      </c>
      <c r="E27" s="97">
        <f>ROUND(D27/C27*100,1)</f>
        <v>117.1</v>
      </c>
      <c r="F27" s="98">
        <f t="shared" ref="F27:F42" si="4">(D27/B27-1)*100</f>
        <v>-6.81818181818182</v>
      </c>
      <c r="G27" s="102"/>
    </row>
    <row r="28" spans="1:7">
      <c r="A28" s="93" t="s">
        <v>700</v>
      </c>
      <c r="B28" s="96">
        <v>1984</v>
      </c>
      <c r="C28" s="95">
        <v>3000</v>
      </c>
      <c r="D28" s="96">
        <v>4253</v>
      </c>
      <c r="E28" s="97">
        <f>ROUND(D28/C28*100,1)</f>
        <v>141.8</v>
      </c>
      <c r="F28" s="98">
        <f t="shared" si="4"/>
        <v>114.364919354839</v>
      </c>
      <c r="G28" s="103"/>
    </row>
    <row r="29" spans="1:7">
      <c r="A29" s="93" t="s">
        <v>701</v>
      </c>
      <c r="B29" s="94"/>
      <c r="C29" s="95"/>
      <c r="D29" s="96"/>
      <c r="E29" s="97"/>
      <c r="F29" s="98"/>
      <c r="G29" s="103"/>
    </row>
    <row r="30" spans="1:7">
      <c r="A30" s="101" t="s">
        <v>704</v>
      </c>
      <c r="B30" s="94">
        <f>SUM(B31:B37)</f>
        <v>43982</v>
      </c>
      <c r="C30" s="94">
        <f>SUM(C31:C37)</f>
        <v>46030</v>
      </c>
      <c r="D30" s="94">
        <f>SUM(D31:D37)</f>
        <v>45483</v>
      </c>
      <c r="E30" s="97">
        <f>ROUND(D30/C30*100,1)</f>
        <v>98.8</v>
      </c>
      <c r="F30" s="98">
        <f t="shared" si="4"/>
        <v>3.41275976535855</v>
      </c>
      <c r="G30" s="103"/>
    </row>
    <row r="31" spans="1:7">
      <c r="A31" s="93" t="s">
        <v>695</v>
      </c>
      <c r="B31" s="94">
        <v>24039</v>
      </c>
      <c r="C31" s="95">
        <v>21366</v>
      </c>
      <c r="D31" s="96">
        <v>16751</v>
      </c>
      <c r="E31" s="97">
        <f>ROUND(D31/C31*100,1)</f>
        <v>78.4</v>
      </c>
      <c r="F31" s="98">
        <f t="shared" si="4"/>
        <v>-30.3174008902201</v>
      </c>
      <c r="G31" s="103"/>
    </row>
    <row r="32" spans="1:7">
      <c r="A32" s="93" t="s">
        <v>696</v>
      </c>
      <c r="B32" s="94">
        <v>19206</v>
      </c>
      <c r="C32" s="95">
        <v>24000</v>
      </c>
      <c r="D32" s="96">
        <v>28094</v>
      </c>
      <c r="E32" s="97">
        <f>ROUND(D32/C32*100,1)</f>
        <v>117.1</v>
      </c>
      <c r="F32" s="98">
        <f t="shared" si="4"/>
        <v>46.2772050400916</v>
      </c>
      <c r="G32" s="103"/>
    </row>
    <row r="33" spans="1:7">
      <c r="A33" s="93" t="s">
        <v>697</v>
      </c>
      <c r="B33" s="94">
        <v>8</v>
      </c>
      <c r="C33" s="95">
        <v>4</v>
      </c>
      <c r="D33" s="96">
        <v>4</v>
      </c>
      <c r="E33" s="97">
        <f>ROUND(D33/C33*100,1)</f>
        <v>100</v>
      </c>
      <c r="F33" s="98">
        <f t="shared" si="4"/>
        <v>-50</v>
      </c>
      <c r="G33" s="103"/>
    </row>
    <row r="34" spans="1:7">
      <c r="A34" s="93" t="s">
        <v>698</v>
      </c>
      <c r="B34" s="94">
        <v>0</v>
      </c>
      <c r="C34" s="95"/>
      <c r="D34" s="96"/>
      <c r="E34" s="97"/>
      <c r="F34" s="98"/>
      <c r="G34" s="103"/>
    </row>
    <row r="35" spans="1:7">
      <c r="A35" s="93" t="s">
        <v>699</v>
      </c>
      <c r="B35" s="94">
        <v>728</v>
      </c>
      <c r="C35" s="95">
        <v>660</v>
      </c>
      <c r="D35" s="96">
        <v>584</v>
      </c>
      <c r="E35" s="97">
        <f>ROUND(D35/C35*100,1)</f>
        <v>88.5</v>
      </c>
      <c r="F35" s="98">
        <f t="shared" si="4"/>
        <v>-19.7802197802198</v>
      </c>
      <c r="G35" s="103"/>
    </row>
    <row r="36" spans="1:7">
      <c r="A36" s="93" t="s">
        <v>700</v>
      </c>
      <c r="B36" s="94">
        <v>1</v>
      </c>
      <c r="C36" s="95"/>
      <c r="D36" s="96">
        <v>50</v>
      </c>
      <c r="E36" s="97"/>
      <c r="F36" s="98">
        <f t="shared" si="4"/>
        <v>4900</v>
      </c>
      <c r="G36" s="103"/>
    </row>
    <row r="37" spans="1:7">
      <c r="A37" s="93" t="s">
        <v>701</v>
      </c>
      <c r="B37" s="94"/>
      <c r="C37" s="95"/>
      <c r="D37" s="96"/>
      <c r="E37" s="97"/>
      <c r="F37" s="98"/>
      <c r="G37" s="103"/>
    </row>
    <row r="38" ht="27.75" customHeight="1" spans="1:7">
      <c r="A38" s="104" t="s">
        <v>705</v>
      </c>
      <c r="B38" s="94"/>
      <c r="C38" s="95"/>
      <c r="D38" s="96"/>
      <c r="E38" s="97"/>
      <c r="F38" s="98"/>
      <c r="G38" s="103"/>
    </row>
    <row r="39" spans="1:7">
      <c r="A39" s="93" t="s">
        <v>695</v>
      </c>
      <c r="B39" s="94"/>
      <c r="C39" s="95"/>
      <c r="D39" s="96"/>
      <c r="E39" s="97"/>
      <c r="F39" s="98"/>
      <c r="G39" s="103"/>
    </row>
    <row r="40" spans="1:7">
      <c r="A40" s="93" t="s">
        <v>696</v>
      </c>
      <c r="B40" s="94"/>
      <c r="C40" s="95"/>
      <c r="D40" s="96"/>
      <c r="E40" s="97"/>
      <c r="F40" s="98"/>
      <c r="G40" s="103"/>
    </row>
    <row r="41" spans="1:7">
      <c r="A41" s="93" t="s">
        <v>697</v>
      </c>
      <c r="B41" s="94"/>
      <c r="C41" s="95"/>
      <c r="D41" s="96"/>
      <c r="E41" s="97"/>
      <c r="F41" s="98"/>
      <c r="G41" s="103"/>
    </row>
    <row r="42" spans="1:7">
      <c r="A42" s="93" t="s">
        <v>698</v>
      </c>
      <c r="B42" s="94"/>
      <c r="C42" s="95"/>
      <c r="D42" s="96"/>
      <c r="E42" s="97"/>
      <c r="F42" s="98"/>
      <c r="G42" s="103"/>
    </row>
    <row r="43" spans="1:7">
      <c r="A43" s="93" t="s">
        <v>699</v>
      </c>
      <c r="B43" s="94"/>
      <c r="C43" s="95"/>
      <c r="D43" s="96"/>
      <c r="E43" s="97"/>
      <c r="F43" s="98"/>
      <c r="G43" s="103"/>
    </row>
    <row r="44" spans="1:7">
      <c r="A44" s="93" t="s">
        <v>700</v>
      </c>
      <c r="B44" s="94"/>
      <c r="C44" s="95"/>
      <c r="D44" s="96"/>
      <c r="E44" s="97"/>
      <c r="F44" s="98"/>
      <c r="G44" s="103"/>
    </row>
    <row r="45" spans="1:7">
      <c r="A45" s="93" t="s">
        <v>701</v>
      </c>
      <c r="B45" s="94"/>
      <c r="C45" s="95"/>
      <c r="D45" s="96"/>
      <c r="E45" s="97"/>
      <c r="F45" s="98"/>
      <c r="G45" s="103"/>
    </row>
    <row r="46" spans="1:7">
      <c r="A46" s="101" t="s">
        <v>706</v>
      </c>
      <c r="B46" s="94"/>
      <c r="C46" s="95"/>
      <c r="D46" s="96"/>
      <c r="E46" s="97"/>
      <c r="F46" s="98"/>
      <c r="G46" s="103"/>
    </row>
    <row r="47" spans="1:7">
      <c r="A47" s="93" t="s">
        <v>695</v>
      </c>
      <c r="B47" s="94"/>
      <c r="C47" s="95"/>
      <c r="D47" s="96"/>
      <c r="E47" s="97"/>
      <c r="F47" s="98"/>
      <c r="G47" s="103"/>
    </row>
    <row r="48" spans="1:7">
      <c r="A48" s="93" t="s">
        <v>696</v>
      </c>
      <c r="B48" s="94"/>
      <c r="C48" s="95"/>
      <c r="D48" s="96"/>
      <c r="E48" s="97"/>
      <c r="F48" s="98"/>
      <c r="G48" s="103"/>
    </row>
    <row r="49" spans="1:7">
      <c r="A49" s="93" t="s">
        <v>697</v>
      </c>
      <c r="B49" s="94"/>
      <c r="C49" s="95"/>
      <c r="D49" s="96"/>
      <c r="E49" s="97"/>
      <c r="F49" s="98"/>
      <c r="G49" s="103"/>
    </row>
    <row r="50" spans="1:7">
      <c r="A50" s="93" t="s">
        <v>698</v>
      </c>
      <c r="B50" s="94"/>
      <c r="C50" s="95"/>
      <c r="D50" s="96"/>
      <c r="E50" s="97"/>
      <c r="F50" s="98"/>
      <c r="G50" s="103"/>
    </row>
    <row r="51" spans="1:7">
      <c r="A51" s="93" t="s">
        <v>699</v>
      </c>
      <c r="B51" s="94"/>
      <c r="C51" s="95"/>
      <c r="D51" s="96"/>
      <c r="E51" s="97"/>
      <c r="F51" s="98"/>
      <c r="G51" s="103"/>
    </row>
    <row r="52" spans="1:7">
      <c r="A52" s="93" t="s">
        <v>700</v>
      </c>
      <c r="B52" s="94"/>
      <c r="C52" s="95"/>
      <c r="D52" s="96"/>
      <c r="E52" s="97"/>
      <c r="F52" s="98"/>
      <c r="G52" s="103"/>
    </row>
    <row r="53" spans="1:7">
      <c r="A53" s="93" t="s">
        <v>701</v>
      </c>
      <c r="B53" s="94"/>
      <c r="C53" s="95"/>
      <c r="D53" s="96"/>
      <c r="E53" s="97"/>
      <c r="F53" s="98"/>
      <c r="G53" s="103"/>
    </row>
    <row r="54" spans="1:7">
      <c r="A54" s="101" t="s">
        <v>707</v>
      </c>
      <c r="B54" s="94"/>
      <c r="C54" s="95"/>
      <c r="D54" s="96"/>
      <c r="E54" s="97"/>
      <c r="F54" s="98"/>
      <c r="G54" s="103"/>
    </row>
    <row r="55" spans="1:7">
      <c r="A55" s="93" t="s">
        <v>695</v>
      </c>
      <c r="B55" s="94"/>
      <c r="C55" s="95"/>
      <c r="D55" s="96"/>
      <c r="E55" s="97"/>
      <c r="F55" s="98"/>
      <c r="G55" s="103"/>
    </row>
    <row r="56" spans="1:7">
      <c r="A56" s="93" t="s">
        <v>696</v>
      </c>
      <c r="B56" s="94"/>
      <c r="C56" s="95"/>
      <c r="D56" s="96"/>
      <c r="E56" s="97"/>
      <c r="F56" s="98"/>
      <c r="G56" s="103"/>
    </row>
    <row r="57" spans="1:7">
      <c r="A57" s="93" t="s">
        <v>697</v>
      </c>
      <c r="B57" s="94"/>
      <c r="C57" s="95"/>
      <c r="D57" s="96"/>
      <c r="E57" s="97"/>
      <c r="F57" s="98"/>
      <c r="G57" s="103"/>
    </row>
    <row r="58" spans="1:7">
      <c r="A58" s="93" t="s">
        <v>698</v>
      </c>
      <c r="B58" s="94"/>
      <c r="C58" s="95"/>
      <c r="D58" s="96"/>
      <c r="E58" s="97"/>
      <c r="F58" s="98"/>
      <c r="G58" s="103"/>
    </row>
    <row r="59" spans="1:7">
      <c r="A59" s="93" t="s">
        <v>699</v>
      </c>
      <c r="B59" s="94"/>
      <c r="C59" s="95"/>
      <c r="D59" s="96"/>
      <c r="E59" s="97"/>
      <c r="F59" s="98"/>
      <c r="G59" s="103"/>
    </row>
    <row r="60" spans="1:7">
      <c r="A60" s="93" t="s">
        <v>700</v>
      </c>
      <c r="B60" s="94"/>
      <c r="C60" s="95"/>
      <c r="D60" s="96"/>
      <c r="E60" s="97"/>
      <c r="F60" s="98"/>
      <c r="G60" s="103"/>
    </row>
    <row r="61" spans="1:7">
      <c r="A61" s="93" t="s">
        <v>701</v>
      </c>
      <c r="B61" s="94"/>
      <c r="C61" s="95"/>
      <c r="D61" s="96"/>
      <c r="E61" s="97"/>
      <c r="F61" s="98"/>
      <c r="G61" s="103"/>
    </row>
    <row r="62" spans="1:7">
      <c r="A62" s="101" t="s">
        <v>708</v>
      </c>
      <c r="B62" s="94"/>
      <c r="C62" s="95"/>
      <c r="D62" s="96"/>
      <c r="E62" s="97"/>
      <c r="F62" s="98"/>
      <c r="G62" s="103"/>
    </row>
    <row r="63" spans="1:7">
      <c r="A63" s="93" t="s">
        <v>695</v>
      </c>
      <c r="B63" s="94"/>
      <c r="C63" s="95"/>
      <c r="D63" s="96"/>
      <c r="E63" s="97"/>
      <c r="F63" s="98"/>
      <c r="G63" s="103"/>
    </row>
    <row r="64" spans="1:7">
      <c r="A64" s="93" t="s">
        <v>696</v>
      </c>
      <c r="B64" s="94"/>
      <c r="C64" s="95"/>
      <c r="D64" s="96"/>
      <c r="E64" s="97"/>
      <c r="F64" s="98"/>
      <c r="G64" s="103"/>
    </row>
    <row r="65" spans="1:7">
      <c r="A65" s="93" t="s">
        <v>697</v>
      </c>
      <c r="B65" s="94"/>
      <c r="C65" s="95"/>
      <c r="D65" s="96"/>
      <c r="E65" s="97"/>
      <c r="F65" s="98"/>
      <c r="G65" s="103"/>
    </row>
    <row r="66" spans="1:7">
      <c r="A66" s="93" t="s">
        <v>698</v>
      </c>
      <c r="B66" s="94"/>
      <c r="C66" s="95"/>
      <c r="D66" s="96"/>
      <c r="E66" s="97"/>
      <c r="F66" s="98"/>
      <c r="G66" s="103"/>
    </row>
    <row r="67" spans="1:7">
      <c r="A67" s="93" t="s">
        <v>699</v>
      </c>
      <c r="B67" s="94"/>
      <c r="C67" s="95"/>
      <c r="D67" s="96"/>
      <c r="E67" s="97"/>
      <c r="F67" s="98"/>
      <c r="G67" s="103"/>
    </row>
    <row r="68" spans="1:7">
      <c r="A68" s="93" t="s">
        <v>700</v>
      </c>
      <c r="B68" s="94"/>
      <c r="C68" s="95"/>
      <c r="D68" s="96"/>
      <c r="E68" s="97"/>
      <c r="F68" s="98"/>
      <c r="G68" s="103"/>
    </row>
    <row r="69" ht="15" spans="1:7">
      <c r="A69" s="106" t="s">
        <v>701</v>
      </c>
      <c r="B69" s="107"/>
      <c r="C69" s="108"/>
      <c r="D69" s="109"/>
      <c r="E69" s="110"/>
      <c r="F69" s="111"/>
      <c r="G69" s="112"/>
    </row>
    <row r="70" ht="53.25" customHeight="1" spans="1:7">
      <c r="A70" s="113" t="s">
        <v>709</v>
      </c>
      <c r="B70" s="113"/>
      <c r="C70" s="113"/>
      <c r="D70" s="113"/>
      <c r="E70" s="113"/>
      <c r="F70" s="113"/>
      <c r="G70" s="113"/>
    </row>
  </sheetData>
  <mergeCells count="8">
    <mergeCell ref="A2:G2"/>
    <mergeCell ref="F3:G3"/>
    <mergeCell ref="D4:F4"/>
    <mergeCell ref="A70:G70"/>
    <mergeCell ref="A4:A5"/>
    <mergeCell ref="B4:B5"/>
    <mergeCell ref="C4:C5"/>
    <mergeCell ref="G4:G5"/>
  </mergeCells>
  <printOptions horizontalCentered="1"/>
  <pageMargins left="0.708661417322835" right="0.433070866141732" top="0.866141732283464" bottom="0.75" header="0.433070866141732" footer="0.236220472440945"/>
  <pageSetup paperSize="9" scale="5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42"/>
  <sheetViews>
    <sheetView workbookViewId="0">
      <selection activeCell="F15" sqref="F15"/>
    </sheetView>
  </sheetViews>
  <sheetFormatPr defaultColWidth="9" defaultRowHeight="14.25" outlineLevelCol="2"/>
  <cols>
    <col min="1" max="1" width="14.125" style="47" customWidth="1"/>
    <col min="2" max="2" width="77.125" style="47" customWidth="1"/>
    <col min="3" max="16384" width="9" style="47"/>
  </cols>
  <sheetData>
    <row r="2" ht="34.5" customHeight="1" spans="1:2">
      <c r="A2" s="399" t="s">
        <v>1</v>
      </c>
      <c r="B2" s="399"/>
    </row>
    <row r="4" ht="29.25" customHeight="1" spans="1:2">
      <c r="A4" s="400" t="s">
        <v>2</v>
      </c>
      <c r="B4" s="400"/>
    </row>
    <row r="5" ht="24.95" customHeight="1"/>
    <row r="6" ht="24.95" customHeight="1" spans="1:2">
      <c r="A6" s="401" t="s">
        <v>3</v>
      </c>
      <c r="B6" s="401"/>
    </row>
    <row r="7" ht="24.95" customHeight="1" spans="1:2">
      <c r="A7" s="402" t="s">
        <v>4</v>
      </c>
      <c r="B7" s="403" t="s">
        <v>5</v>
      </c>
    </row>
    <row r="8" ht="24.95" customHeight="1" spans="1:2">
      <c r="A8" s="402" t="s">
        <v>6</v>
      </c>
      <c r="B8" s="403" t="s">
        <v>7</v>
      </c>
    </row>
    <row r="9" ht="24.95" customHeight="1" spans="1:2">
      <c r="A9" s="402" t="s">
        <v>8</v>
      </c>
      <c r="B9" s="403" t="s">
        <v>9</v>
      </c>
    </row>
    <row r="10" ht="24.95" customHeight="1" spans="1:2">
      <c r="A10" s="402" t="s">
        <v>10</v>
      </c>
      <c r="B10" s="403" t="s">
        <v>11</v>
      </c>
    </row>
    <row r="11" s="398" customFormat="1" ht="30" customHeight="1" spans="1:2">
      <c r="A11" s="402" t="s">
        <v>12</v>
      </c>
      <c r="B11" s="403" t="s">
        <v>13</v>
      </c>
    </row>
    <row r="12" s="398" customFormat="1" ht="30" customHeight="1" spans="1:2">
      <c r="A12" s="402" t="s">
        <v>14</v>
      </c>
      <c r="B12" s="403" t="s">
        <v>15</v>
      </c>
    </row>
    <row r="13" ht="24.95" customHeight="1" spans="1:2">
      <c r="A13" s="402" t="s">
        <v>16</v>
      </c>
      <c r="B13" s="403" t="s">
        <v>17</v>
      </c>
    </row>
    <row r="14" ht="24.95" customHeight="1" spans="1:2">
      <c r="A14" s="402" t="s">
        <v>18</v>
      </c>
      <c r="B14" s="403" t="s">
        <v>19</v>
      </c>
    </row>
    <row r="15" ht="24.95" customHeight="1" spans="1:2">
      <c r="A15" s="402" t="s">
        <v>20</v>
      </c>
      <c r="B15" s="403" t="s">
        <v>21</v>
      </c>
    </row>
    <row r="16" ht="24.95" customHeight="1" spans="1:2">
      <c r="A16" s="402" t="s">
        <v>22</v>
      </c>
      <c r="B16" s="403" t="s">
        <v>23</v>
      </c>
    </row>
    <row r="17" ht="24.95" customHeight="1" spans="1:2">
      <c r="A17" s="401" t="s">
        <v>24</v>
      </c>
      <c r="B17" s="401"/>
    </row>
    <row r="18" ht="24.95" customHeight="1" spans="1:2">
      <c r="A18" s="402" t="s">
        <v>25</v>
      </c>
      <c r="B18" s="403" t="s">
        <v>26</v>
      </c>
    </row>
    <row r="19" ht="24.95" customHeight="1" spans="1:2">
      <c r="A19" s="402" t="s">
        <v>27</v>
      </c>
      <c r="B19" s="403" t="s">
        <v>28</v>
      </c>
    </row>
    <row r="20" ht="24.95" customHeight="1" spans="1:2">
      <c r="A20" s="402" t="s">
        <v>29</v>
      </c>
      <c r="B20" s="403" t="s">
        <v>30</v>
      </c>
    </row>
    <row r="21" ht="24.95" customHeight="1" spans="1:2">
      <c r="A21" s="402" t="s">
        <v>31</v>
      </c>
      <c r="B21" s="403" t="s">
        <v>32</v>
      </c>
    </row>
    <row r="22" ht="24.95" customHeight="1" spans="1:2">
      <c r="A22" s="402" t="s">
        <v>33</v>
      </c>
      <c r="B22" s="403" t="s">
        <v>34</v>
      </c>
    </row>
    <row r="23" ht="24.95" customHeight="1" spans="1:2">
      <c r="A23" s="401" t="s">
        <v>35</v>
      </c>
      <c r="B23" s="401"/>
    </row>
    <row r="24" ht="24.95" customHeight="1" spans="1:2">
      <c r="A24" s="402" t="s">
        <v>36</v>
      </c>
      <c r="B24" s="403" t="s">
        <v>37</v>
      </c>
    </row>
    <row r="25" ht="24.95" customHeight="1" spans="1:2">
      <c r="A25" s="402" t="s">
        <v>38</v>
      </c>
      <c r="B25" s="403" t="s">
        <v>39</v>
      </c>
    </row>
    <row r="26" ht="24.95" customHeight="1" spans="1:2">
      <c r="A26" s="402" t="s">
        <v>40</v>
      </c>
      <c r="B26" s="403" t="s">
        <v>41</v>
      </c>
    </row>
    <row r="27" ht="24.95" customHeight="1" spans="1:2">
      <c r="A27" s="402" t="s">
        <v>42</v>
      </c>
      <c r="B27" s="403" t="s">
        <v>43</v>
      </c>
    </row>
    <row r="28" ht="24.95" customHeight="1" spans="1:2">
      <c r="A28" s="402" t="s">
        <v>44</v>
      </c>
      <c r="B28" s="403" t="s">
        <v>45</v>
      </c>
    </row>
    <row r="29" ht="24.95" customHeight="1" spans="1:3">
      <c r="A29" s="401" t="s">
        <v>46</v>
      </c>
      <c r="B29" s="401"/>
      <c r="C29" s="404"/>
    </row>
    <row r="30" ht="24.95" customHeight="1" spans="1:2">
      <c r="A30" s="402" t="s">
        <v>47</v>
      </c>
      <c r="B30" s="403" t="s">
        <v>48</v>
      </c>
    </row>
    <row r="31" ht="24.95" customHeight="1" spans="1:2">
      <c r="A31" s="402" t="s">
        <v>49</v>
      </c>
      <c r="B31" s="403" t="s">
        <v>50</v>
      </c>
    </row>
    <row r="32" ht="24.95" customHeight="1" spans="1:2">
      <c r="A32" s="402" t="s">
        <v>51</v>
      </c>
      <c r="B32" s="403" t="s">
        <v>52</v>
      </c>
    </row>
    <row r="33" ht="24.95" customHeight="1" spans="1:2">
      <c r="A33" s="402" t="s">
        <v>53</v>
      </c>
      <c r="B33" s="403" t="s">
        <v>54</v>
      </c>
    </row>
    <row r="34" ht="24.95" customHeight="1" spans="1:2">
      <c r="A34" s="402" t="s">
        <v>55</v>
      </c>
      <c r="B34" s="403" t="s">
        <v>56</v>
      </c>
    </row>
    <row r="35" ht="24.95" customHeight="1" spans="1:3">
      <c r="A35" s="405" t="s">
        <v>57</v>
      </c>
      <c r="B35" s="405"/>
      <c r="C35" s="405"/>
    </row>
    <row r="36" ht="24.95" customHeight="1" spans="1:2">
      <c r="A36" s="402" t="s">
        <v>58</v>
      </c>
      <c r="B36" s="403" t="s">
        <v>59</v>
      </c>
    </row>
    <row r="37" ht="24.95" customHeight="1" spans="1:2">
      <c r="A37" s="402" t="s">
        <v>60</v>
      </c>
      <c r="B37" s="403" t="s">
        <v>61</v>
      </c>
    </row>
    <row r="38" ht="24.95" customHeight="1" spans="1:2">
      <c r="A38" s="402" t="s">
        <v>62</v>
      </c>
      <c r="B38" s="403" t="s">
        <v>63</v>
      </c>
    </row>
    <row r="39" ht="24.95" customHeight="1" spans="1:2">
      <c r="A39" s="402" t="s">
        <v>64</v>
      </c>
      <c r="B39" s="403" t="s">
        <v>65</v>
      </c>
    </row>
    <row r="40" ht="24.95" customHeight="1" spans="1:2">
      <c r="A40" s="402" t="s">
        <v>66</v>
      </c>
      <c r="B40" s="403" t="s">
        <v>67</v>
      </c>
    </row>
    <row r="41" ht="24.95" customHeight="1" spans="1:2">
      <c r="A41" s="402" t="s">
        <v>68</v>
      </c>
      <c r="B41" s="403" t="s">
        <v>69</v>
      </c>
    </row>
    <row r="42" ht="24.95" customHeight="1" spans="1:2">
      <c r="A42" s="402" t="s">
        <v>70</v>
      </c>
      <c r="B42" s="403" t="s">
        <v>71</v>
      </c>
    </row>
  </sheetData>
  <mergeCells count="7">
    <mergeCell ref="A2:B2"/>
    <mergeCell ref="A4:B4"/>
    <mergeCell ref="A6:B6"/>
    <mergeCell ref="A17:B17"/>
    <mergeCell ref="A23:B23"/>
    <mergeCell ref="A29:B29"/>
    <mergeCell ref="A35:C35"/>
  </mergeCell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showZeros="0" view="pageBreakPreview" zoomScaleNormal="100" workbookViewId="0">
      <pane xSplit="1" ySplit="6" topLeftCell="B15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14.25" outlineLevelCol="6"/>
  <cols>
    <col min="1" max="1" width="29.75" customWidth="1"/>
    <col min="2" max="2" width="8.75" style="68" customWidth="1"/>
    <col min="3" max="4" width="8.75" customWidth="1"/>
    <col min="5" max="6" width="8.125" customWidth="1"/>
    <col min="7" max="7" width="14.625" customWidth="1"/>
  </cols>
  <sheetData>
    <row r="1" spans="1:1">
      <c r="A1" s="69" t="s">
        <v>49</v>
      </c>
    </row>
    <row r="2" ht="22.9" customHeight="1" spans="1:7">
      <c r="A2" s="70" t="s">
        <v>710</v>
      </c>
      <c r="B2" s="70"/>
      <c r="C2" s="70"/>
      <c r="D2" s="70"/>
      <c r="E2" s="70"/>
      <c r="F2" s="70"/>
      <c r="G2" s="70"/>
    </row>
    <row r="3" ht="15" customHeight="1" spans="1:7">
      <c r="A3" s="71"/>
      <c r="B3" s="72"/>
      <c r="C3" s="73"/>
      <c r="D3" s="73"/>
      <c r="E3" s="73"/>
      <c r="F3" s="74" t="s">
        <v>73</v>
      </c>
      <c r="G3" s="74"/>
    </row>
    <row r="4" ht="19.5" customHeight="1" spans="1:7">
      <c r="A4" s="75" t="s">
        <v>74</v>
      </c>
      <c r="B4" s="76" t="s">
        <v>75</v>
      </c>
      <c r="C4" s="77" t="s">
        <v>76</v>
      </c>
      <c r="D4" s="78" t="s">
        <v>77</v>
      </c>
      <c r="E4" s="79"/>
      <c r="F4" s="80"/>
      <c r="G4" s="81" t="s">
        <v>78</v>
      </c>
    </row>
    <row r="5" ht="25.9" customHeight="1" spans="1:7">
      <c r="A5" s="82"/>
      <c r="B5" s="83"/>
      <c r="C5" s="84"/>
      <c r="D5" s="85" t="s">
        <v>79</v>
      </c>
      <c r="E5" s="85" t="s">
        <v>80</v>
      </c>
      <c r="F5" s="85" t="s">
        <v>81</v>
      </c>
      <c r="G5" s="86"/>
    </row>
    <row r="6" s="67" customFormat="1" ht="19.5" customHeight="1" spans="1:7">
      <c r="A6" s="87" t="s">
        <v>711</v>
      </c>
      <c r="B6" s="88">
        <f>SUM(B7:B10)</f>
        <v>62542</v>
      </c>
      <c r="C6" s="88">
        <f>SUM(C7:C10)</f>
        <v>67348</v>
      </c>
      <c r="D6" s="88">
        <f>SUM(D7:D10)</f>
        <v>68377</v>
      </c>
      <c r="E6" s="90">
        <f>ROUND(D6/C6*100,1)</f>
        <v>101.5</v>
      </c>
      <c r="F6" s="91">
        <f>(D6/B6-1)*100</f>
        <v>9.32973042115699</v>
      </c>
      <c r="G6" s="92"/>
    </row>
    <row r="7" s="67" customFormat="1" ht="19.5" customHeight="1" spans="1:7">
      <c r="A7" s="93" t="s">
        <v>712</v>
      </c>
      <c r="B7" s="94">
        <f>B18+B24</f>
        <v>62330</v>
      </c>
      <c r="C7" s="94">
        <f>C18+C24</f>
        <v>67120</v>
      </c>
      <c r="D7" s="94">
        <f>D18+D24</f>
        <v>68211</v>
      </c>
      <c r="E7" s="97">
        <f>ROUND(D7/C7*100,1)</f>
        <v>101.6</v>
      </c>
      <c r="F7" s="98">
        <f>(D7/B7-1)*100</f>
        <v>9.43526391785656</v>
      </c>
      <c r="G7" s="99"/>
    </row>
    <row r="8" s="67" customFormat="1" ht="19.5" customHeight="1" spans="1:7">
      <c r="A8" s="93" t="s">
        <v>713</v>
      </c>
      <c r="B8" s="94">
        <f>B19+B25</f>
        <v>3</v>
      </c>
      <c r="C8" s="94">
        <f>C19+C25</f>
        <v>3</v>
      </c>
      <c r="D8" s="94">
        <f>D21+D25</f>
        <v>29</v>
      </c>
      <c r="E8" s="97"/>
      <c r="F8" s="98"/>
      <c r="G8" s="99"/>
    </row>
    <row r="9" s="67" customFormat="1" ht="19.5" customHeight="1" spans="1:7">
      <c r="A9" s="93" t="s">
        <v>714</v>
      </c>
      <c r="B9" s="94">
        <f>B22+B26</f>
        <v>209</v>
      </c>
      <c r="C9" s="94">
        <f>C22+C26</f>
        <v>225</v>
      </c>
      <c r="D9" s="94">
        <f>D22+D26</f>
        <v>137</v>
      </c>
      <c r="E9" s="97">
        <f>ROUND(D9/C9*100,1)</f>
        <v>60.9</v>
      </c>
      <c r="F9" s="98">
        <f>(D9/B9-1)*100</f>
        <v>-34.4497607655502</v>
      </c>
      <c r="G9" s="100"/>
    </row>
    <row r="10" s="67" customFormat="1" ht="19.5" customHeight="1" spans="1:7">
      <c r="A10" s="93" t="s">
        <v>715</v>
      </c>
      <c r="B10" s="94"/>
      <c r="C10" s="95"/>
      <c r="D10" s="96"/>
      <c r="E10" s="97"/>
      <c r="F10" s="98"/>
      <c r="G10" s="100"/>
    </row>
    <row r="11" s="67" customFormat="1" ht="19.5" customHeight="1" spans="1:7">
      <c r="A11" s="101" t="s">
        <v>716</v>
      </c>
      <c r="B11" s="94"/>
      <c r="C11" s="95"/>
      <c r="D11" s="96"/>
      <c r="E11" s="97"/>
      <c r="F11" s="98"/>
      <c r="G11" s="100"/>
    </row>
    <row r="12" s="67" customFormat="1" ht="19.5" customHeight="1" spans="1:7">
      <c r="A12" s="93" t="s">
        <v>717</v>
      </c>
      <c r="B12" s="94"/>
      <c r="C12" s="95"/>
      <c r="D12" s="96"/>
      <c r="E12" s="97"/>
      <c r="F12" s="98"/>
      <c r="G12" s="100"/>
    </row>
    <row r="13" s="67" customFormat="1" ht="19.5" customHeight="1" spans="1:7">
      <c r="A13" s="93" t="s">
        <v>718</v>
      </c>
      <c r="B13" s="94"/>
      <c r="C13" s="95"/>
      <c r="D13" s="96"/>
      <c r="E13" s="97"/>
      <c r="F13" s="98"/>
      <c r="G13" s="100"/>
    </row>
    <row r="14" s="67" customFormat="1" ht="19.5" customHeight="1" spans="1:7">
      <c r="A14" s="93" t="s">
        <v>713</v>
      </c>
      <c r="B14" s="94"/>
      <c r="C14" s="95"/>
      <c r="D14" s="96"/>
      <c r="E14" s="97"/>
      <c r="F14" s="98"/>
      <c r="G14" s="100"/>
    </row>
    <row r="15" s="67" customFormat="1" ht="19.5" customHeight="1" spans="1:7">
      <c r="A15" s="93" t="s">
        <v>714</v>
      </c>
      <c r="B15" s="94"/>
      <c r="C15" s="95"/>
      <c r="D15" s="96"/>
      <c r="E15" s="97"/>
      <c r="F15" s="98"/>
      <c r="G15" s="100"/>
    </row>
    <row r="16" s="67" customFormat="1" ht="19.5" customHeight="1" spans="1:7">
      <c r="A16" s="93" t="s">
        <v>715</v>
      </c>
      <c r="B16" s="94"/>
      <c r="C16" s="95"/>
      <c r="D16" s="96"/>
      <c r="E16" s="97"/>
      <c r="F16" s="98"/>
      <c r="G16" s="100"/>
    </row>
    <row r="17" s="67" customFormat="1" ht="19.5" customHeight="1" spans="1:7">
      <c r="A17" s="101" t="s">
        <v>719</v>
      </c>
      <c r="B17" s="94">
        <f>B18+B22+B21</f>
        <v>19686</v>
      </c>
      <c r="C17" s="94">
        <f>C18+C22+C21</f>
        <v>21773</v>
      </c>
      <c r="D17" s="94">
        <f>D18+D22+D21</f>
        <v>21977</v>
      </c>
      <c r="E17" s="97">
        <f>ROUND(D17/C17*100,1)</f>
        <v>100.9</v>
      </c>
      <c r="F17" s="98">
        <f>(D17/B17-1)*100</f>
        <v>11.6377120796505</v>
      </c>
      <c r="G17" s="100"/>
    </row>
    <row r="18" s="67" customFormat="1" ht="19.5" customHeight="1" spans="1:7">
      <c r="A18" s="93" t="s">
        <v>717</v>
      </c>
      <c r="B18" s="94">
        <v>19565</v>
      </c>
      <c r="C18" s="95">
        <v>21668</v>
      </c>
      <c r="D18" s="96">
        <v>21889</v>
      </c>
      <c r="E18" s="97">
        <f>ROUND(D18/C18*100,1)</f>
        <v>101</v>
      </c>
      <c r="F18" s="98">
        <f>(D18/B18-1)*100</f>
        <v>11.8783542039356</v>
      </c>
      <c r="G18" s="100"/>
    </row>
    <row r="19" s="67" customFormat="1" ht="19.5" customHeight="1" spans="1:7">
      <c r="A19" s="93" t="s">
        <v>720</v>
      </c>
      <c r="B19" s="94"/>
      <c r="C19" s="95"/>
      <c r="D19" s="96"/>
      <c r="E19" s="97"/>
      <c r="F19" s="98"/>
      <c r="G19" s="92"/>
    </row>
    <row r="20" s="67" customFormat="1" ht="19.5" customHeight="1" spans="1:7">
      <c r="A20" s="93" t="s">
        <v>718</v>
      </c>
      <c r="B20" s="94"/>
      <c r="C20" s="95"/>
      <c r="D20" s="96"/>
      <c r="E20" s="97"/>
      <c r="F20" s="98"/>
      <c r="G20" s="92"/>
    </row>
    <row r="21" s="67" customFormat="1" ht="19.5" customHeight="1" spans="1:7">
      <c r="A21" s="93" t="s">
        <v>713</v>
      </c>
      <c r="B21" s="94">
        <v>30</v>
      </c>
      <c r="C21" s="95">
        <v>20</v>
      </c>
      <c r="D21" s="96">
        <v>21</v>
      </c>
      <c r="E21" s="97"/>
      <c r="F21" s="98"/>
      <c r="G21" s="92"/>
    </row>
    <row r="22" s="67" customFormat="1" ht="19.5" customHeight="1" spans="1:7">
      <c r="A22" s="93" t="s">
        <v>714</v>
      </c>
      <c r="B22" s="94">
        <v>91</v>
      </c>
      <c r="C22" s="95">
        <v>85</v>
      </c>
      <c r="D22" s="96">
        <v>67</v>
      </c>
      <c r="E22" s="97">
        <f>ROUND(D22/C22*100,1)</f>
        <v>78.8</v>
      </c>
      <c r="F22" s="98">
        <f>(D22/B22-1)*100</f>
        <v>-26.3736263736264</v>
      </c>
      <c r="G22" s="102"/>
    </row>
    <row r="23" ht="19.5" customHeight="1" spans="1:7">
      <c r="A23" s="101" t="s">
        <v>721</v>
      </c>
      <c r="B23" s="94">
        <f>B24+B26+B25</f>
        <v>42886</v>
      </c>
      <c r="C23" s="94">
        <f>C24+C26+C25</f>
        <v>45595</v>
      </c>
      <c r="D23" s="94">
        <f>D24+D26+D25</f>
        <v>46400</v>
      </c>
      <c r="E23" s="97">
        <f>ROUND(D23/C23*100,1)</f>
        <v>101.8</v>
      </c>
      <c r="F23" s="98">
        <f>(D23/B23-1)*100</f>
        <v>8.19381616378305</v>
      </c>
      <c r="G23" s="103"/>
    </row>
    <row r="24" ht="19.5" customHeight="1" spans="1:7">
      <c r="A24" s="93" t="s">
        <v>717</v>
      </c>
      <c r="B24" s="94">
        <v>42765</v>
      </c>
      <c r="C24" s="95">
        <v>45452</v>
      </c>
      <c r="D24" s="96">
        <v>46322</v>
      </c>
      <c r="E24" s="97">
        <f>ROUND(D24/C24*100,1)</f>
        <v>101.9</v>
      </c>
      <c r="F24" s="98">
        <f>(D24/B24-1)*100</f>
        <v>8.31754939787208</v>
      </c>
      <c r="G24" s="103"/>
    </row>
    <row r="25" ht="19.5" customHeight="1" spans="1:7">
      <c r="A25" s="93" t="s">
        <v>713</v>
      </c>
      <c r="B25" s="94">
        <v>3</v>
      </c>
      <c r="C25" s="95">
        <v>3</v>
      </c>
      <c r="D25" s="96">
        <v>8</v>
      </c>
      <c r="E25" s="97"/>
      <c r="F25" s="98"/>
      <c r="G25" s="103"/>
    </row>
    <row r="26" ht="19.5" customHeight="1" spans="1:7">
      <c r="A26" s="93" t="s">
        <v>714</v>
      </c>
      <c r="B26" s="94">
        <v>118</v>
      </c>
      <c r="C26" s="95">
        <v>140</v>
      </c>
      <c r="D26" s="96">
        <v>70</v>
      </c>
      <c r="E26" s="97">
        <f>ROUND(D26/C26*100,1)</f>
        <v>50</v>
      </c>
      <c r="F26" s="98">
        <f>(D26/B26-1)*100</f>
        <v>-40.6779661016949</v>
      </c>
      <c r="G26" s="103"/>
    </row>
    <row r="27" ht="27" customHeight="1" spans="1:7">
      <c r="A27" s="104" t="s">
        <v>722</v>
      </c>
      <c r="B27" s="94"/>
      <c r="C27" s="95"/>
      <c r="D27" s="96"/>
      <c r="E27" s="97"/>
      <c r="F27" s="98"/>
      <c r="G27" s="103"/>
    </row>
    <row r="28" ht="19.5" customHeight="1" spans="1:7">
      <c r="A28" s="93" t="s">
        <v>723</v>
      </c>
      <c r="B28" s="94"/>
      <c r="C28" s="95"/>
      <c r="D28" s="96"/>
      <c r="E28" s="97"/>
      <c r="F28" s="98"/>
      <c r="G28" s="103"/>
    </row>
    <row r="29" ht="19.5" customHeight="1" spans="1:7">
      <c r="A29" s="93" t="s">
        <v>724</v>
      </c>
      <c r="B29" s="94"/>
      <c r="C29" s="95"/>
      <c r="D29" s="96"/>
      <c r="E29" s="97"/>
      <c r="F29" s="98"/>
      <c r="G29" s="103"/>
    </row>
    <row r="30" ht="19.5" customHeight="1" spans="1:7">
      <c r="A30" s="93" t="s">
        <v>725</v>
      </c>
      <c r="B30" s="94"/>
      <c r="C30" s="95"/>
      <c r="D30" s="96"/>
      <c r="E30" s="97"/>
      <c r="F30" s="98"/>
      <c r="G30" s="103"/>
    </row>
    <row r="31" ht="19.5" customHeight="1" spans="1:7">
      <c r="A31" s="93" t="s">
        <v>726</v>
      </c>
      <c r="B31" s="94"/>
      <c r="C31" s="95"/>
      <c r="D31" s="96"/>
      <c r="E31" s="97"/>
      <c r="F31" s="98"/>
      <c r="G31" s="103"/>
    </row>
    <row r="32" ht="19.5" customHeight="1" spans="1:7">
      <c r="A32" s="93" t="s">
        <v>727</v>
      </c>
      <c r="B32" s="94"/>
      <c r="C32" s="95"/>
      <c r="D32" s="96"/>
      <c r="E32" s="97"/>
      <c r="F32" s="98"/>
      <c r="G32" s="103"/>
    </row>
    <row r="33" ht="19.5" customHeight="1" spans="1:7">
      <c r="A33" s="93" t="s">
        <v>728</v>
      </c>
      <c r="B33" s="94"/>
      <c r="C33" s="95"/>
      <c r="D33" s="96"/>
      <c r="E33" s="97"/>
      <c r="F33" s="98"/>
      <c r="G33" s="103"/>
    </row>
    <row r="34" ht="19.5" customHeight="1" spans="1:7">
      <c r="A34" s="101" t="s">
        <v>729</v>
      </c>
      <c r="B34" s="94"/>
      <c r="C34" s="95"/>
      <c r="D34" s="96"/>
      <c r="E34" s="97"/>
      <c r="F34" s="98"/>
      <c r="G34" s="103"/>
    </row>
    <row r="35" ht="19.5" customHeight="1" spans="1:7">
      <c r="A35" s="93" t="s">
        <v>723</v>
      </c>
      <c r="B35" s="94"/>
      <c r="C35" s="95"/>
      <c r="D35" s="96"/>
      <c r="E35" s="97"/>
      <c r="F35" s="98"/>
      <c r="G35" s="103"/>
    </row>
    <row r="36" ht="19.5" customHeight="1" spans="1:7">
      <c r="A36" s="93" t="s">
        <v>724</v>
      </c>
      <c r="B36" s="94"/>
      <c r="C36" s="95"/>
      <c r="D36" s="96"/>
      <c r="E36" s="97"/>
      <c r="F36" s="98"/>
      <c r="G36" s="103"/>
    </row>
    <row r="37" ht="19.5" customHeight="1" spans="1:7">
      <c r="A37" s="93" t="s">
        <v>730</v>
      </c>
      <c r="B37" s="94"/>
      <c r="C37" s="95"/>
      <c r="D37" s="96"/>
      <c r="E37" s="97"/>
      <c r="F37" s="98"/>
      <c r="G37" s="103"/>
    </row>
    <row r="38" ht="19.5" customHeight="1" spans="1:7">
      <c r="A38" s="93" t="s">
        <v>727</v>
      </c>
      <c r="B38" s="94"/>
      <c r="C38" s="95"/>
      <c r="D38" s="96"/>
      <c r="E38" s="97"/>
      <c r="F38" s="98"/>
      <c r="G38" s="103"/>
    </row>
    <row r="39" ht="19.5" customHeight="1" spans="1:7">
      <c r="A39" s="101" t="s">
        <v>731</v>
      </c>
      <c r="B39" s="94"/>
      <c r="C39" s="95"/>
      <c r="D39" s="96"/>
      <c r="E39" s="97"/>
      <c r="F39" s="98"/>
      <c r="G39" s="103"/>
    </row>
    <row r="40" ht="19.5" customHeight="1" spans="1:7">
      <c r="A40" s="93" t="s">
        <v>732</v>
      </c>
      <c r="B40" s="94"/>
      <c r="C40" s="95"/>
      <c r="D40" s="96"/>
      <c r="E40" s="97"/>
      <c r="F40" s="98"/>
      <c r="G40" s="103"/>
    </row>
    <row r="41" ht="27" customHeight="1" spans="1:7">
      <c r="A41" s="105" t="s">
        <v>733</v>
      </c>
      <c r="B41" s="94"/>
      <c r="C41" s="95"/>
      <c r="D41" s="96"/>
      <c r="E41" s="97"/>
      <c r="F41" s="98"/>
      <c r="G41" s="103"/>
    </row>
    <row r="42" ht="19.5" customHeight="1" spans="1:7">
      <c r="A42" s="93" t="s">
        <v>734</v>
      </c>
      <c r="B42" s="94"/>
      <c r="C42" s="95"/>
      <c r="D42" s="96"/>
      <c r="E42" s="97"/>
      <c r="F42" s="98"/>
      <c r="G42" s="103"/>
    </row>
    <row r="43" ht="19.5" customHeight="1" spans="1:7">
      <c r="A43" s="93" t="s">
        <v>735</v>
      </c>
      <c r="B43" s="94"/>
      <c r="C43" s="95"/>
      <c r="D43" s="96"/>
      <c r="E43" s="97"/>
      <c r="F43" s="98"/>
      <c r="G43" s="103"/>
    </row>
    <row r="44" ht="19.5" customHeight="1" spans="1:7">
      <c r="A44" s="93" t="s">
        <v>727</v>
      </c>
      <c r="B44" s="94"/>
      <c r="C44" s="95"/>
      <c r="D44" s="96"/>
      <c r="E44" s="97"/>
      <c r="F44" s="98"/>
      <c r="G44" s="103"/>
    </row>
    <row r="45" ht="19.5" customHeight="1" spans="1:7">
      <c r="A45" s="101" t="s">
        <v>708</v>
      </c>
      <c r="B45" s="94"/>
      <c r="C45" s="95"/>
      <c r="D45" s="96"/>
      <c r="E45" s="97"/>
      <c r="F45" s="98"/>
      <c r="G45" s="103"/>
    </row>
    <row r="46" ht="19.5" customHeight="1" spans="1:7">
      <c r="A46" s="93" t="s">
        <v>736</v>
      </c>
      <c r="B46" s="94"/>
      <c r="C46" s="95"/>
      <c r="D46" s="96"/>
      <c r="E46" s="97"/>
      <c r="F46" s="98"/>
      <c r="G46" s="103"/>
    </row>
    <row r="47" ht="19.5" customHeight="1" spans="1:7">
      <c r="A47" s="93" t="s">
        <v>737</v>
      </c>
      <c r="B47" s="94"/>
      <c r="C47" s="95"/>
      <c r="D47" s="96"/>
      <c r="E47" s="97"/>
      <c r="F47" s="98"/>
      <c r="G47" s="103"/>
    </row>
    <row r="48" ht="19.5" customHeight="1" spans="1:7">
      <c r="A48" s="93" t="s">
        <v>718</v>
      </c>
      <c r="B48" s="94"/>
      <c r="C48" s="95"/>
      <c r="D48" s="96"/>
      <c r="E48" s="97"/>
      <c r="F48" s="98"/>
      <c r="G48" s="103"/>
    </row>
    <row r="49" ht="29.25" customHeight="1" spans="1:7">
      <c r="A49" s="105" t="s">
        <v>738</v>
      </c>
      <c r="B49" s="94"/>
      <c r="C49" s="95"/>
      <c r="D49" s="96"/>
      <c r="E49" s="97"/>
      <c r="F49" s="98"/>
      <c r="G49" s="103"/>
    </row>
    <row r="50" ht="19.5" customHeight="1" spans="1:7">
      <c r="A50" s="93" t="s">
        <v>739</v>
      </c>
      <c r="B50" s="94"/>
      <c r="C50" s="95"/>
      <c r="D50" s="96"/>
      <c r="E50" s="97"/>
      <c r="F50" s="98"/>
      <c r="G50" s="103"/>
    </row>
    <row r="51" ht="19.5" customHeight="1" spans="1:7">
      <c r="A51" s="93" t="s">
        <v>740</v>
      </c>
      <c r="B51" s="94"/>
      <c r="C51" s="95"/>
      <c r="D51" s="96"/>
      <c r="E51" s="97"/>
      <c r="F51" s="98"/>
      <c r="G51" s="103"/>
    </row>
    <row r="52" ht="19.5" customHeight="1" spans="1:7">
      <c r="A52" s="93" t="s">
        <v>713</v>
      </c>
      <c r="B52" s="94"/>
      <c r="C52" s="95"/>
      <c r="D52" s="96"/>
      <c r="E52" s="97"/>
      <c r="F52" s="98"/>
      <c r="G52" s="103"/>
    </row>
    <row r="53" ht="19.5" customHeight="1" spans="1:7">
      <c r="A53" s="93" t="s">
        <v>715</v>
      </c>
      <c r="B53" s="94"/>
      <c r="C53" s="95"/>
      <c r="D53" s="96"/>
      <c r="E53" s="97"/>
      <c r="F53" s="98"/>
      <c r="G53" s="103"/>
    </row>
    <row r="54" ht="19.5" customHeight="1" spans="1:7">
      <c r="A54" s="106" t="s">
        <v>714</v>
      </c>
      <c r="B54" s="107"/>
      <c r="C54" s="108"/>
      <c r="D54" s="109"/>
      <c r="E54" s="110"/>
      <c r="F54" s="111"/>
      <c r="G54" s="112"/>
    </row>
    <row r="55" ht="53.25" customHeight="1" spans="1:7">
      <c r="A55" s="113" t="s">
        <v>709</v>
      </c>
      <c r="B55" s="113"/>
      <c r="C55" s="113"/>
      <c r="D55" s="113"/>
      <c r="E55" s="113"/>
      <c r="F55" s="113"/>
      <c r="G55" s="113"/>
    </row>
  </sheetData>
  <mergeCells count="8">
    <mergeCell ref="A2:G2"/>
    <mergeCell ref="F3:G3"/>
    <mergeCell ref="D4:F4"/>
    <mergeCell ref="A55:G55"/>
    <mergeCell ref="A4:A5"/>
    <mergeCell ref="B4:B5"/>
    <mergeCell ref="C4:C5"/>
    <mergeCell ref="G4:G5"/>
  </mergeCells>
  <printOptions horizontalCentered="1"/>
  <pageMargins left="0.708661417322835" right="0.433070866141732" top="0.866141732283464" bottom="0.75" header="0.433070866141732" footer="0.236220472440945"/>
  <pageSetup paperSize="9" scale="62" orientation="portrait"/>
  <headerFooter alignWithMargins="0"/>
  <ignoredErrors>
    <ignoredError sqref="E9:F9 E17:F18 E22:F24 E26:F26" evalError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0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14.25" outlineLevelCol="6"/>
  <cols>
    <col min="1" max="1" width="29.75" customWidth="1"/>
    <col min="2" max="2" width="8.75" style="68" customWidth="1"/>
    <col min="3" max="4" width="8.75" customWidth="1"/>
    <col min="5" max="6" width="8.125" customWidth="1"/>
    <col min="7" max="7" width="14.625" customWidth="1"/>
  </cols>
  <sheetData>
    <row r="1" spans="1:1">
      <c r="A1" s="69" t="s">
        <v>51</v>
      </c>
    </row>
    <row r="2" ht="22.9" customHeight="1" spans="1:7">
      <c r="A2" s="70" t="s">
        <v>741</v>
      </c>
      <c r="B2" s="70"/>
      <c r="C2" s="70"/>
      <c r="D2" s="70"/>
      <c r="E2" s="70"/>
      <c r="F2" s="70"/>
      <c r="G2" s="70"/>
    </row>
    <row r="3" ht="15" customHeight="1" spans="1:7">
      <c r="A3" s="71"/>
      <c r="B3" s="72"/>
      <c r="C3" s="73"/>
      <c r="D3" s="73"/>
      <c r="E3" s="73"/>
      <c r="F3" s="74" t="s">
        <v>73</v>
      </c>
      <c r="G3" s="74"/>
    </row>
    <row r="4" ht="19.5" customHeight="1" spans="1:7">
      <c r="A4" s="114" t="s">
        <v>74</v>
      </c>
      <c r="B4" s="76" t="s">
        <v>75</v>
      </c>
      <c r="C4" s="77" t="s">
        <v>76</v>
      </c>
      <c r="D4" s="78" t="s">
        <v>77</v>
      </c>
      <c r="E4" s="79"/>
      <c r="F4" s="80"/>
      <c r="G4" s="81" t="s">
        <v>78</v>
      </c>
    </row>
    <row r="5" ht="25.9" customHeight="1" spans="1:7">
      <c r="A5" s="115"/>
      <c r="B5" s="83"/>
      <c r="C5" s="84"/>
      <c r="D5" s="85" t="s">
        <v>79</v>
      </c>
      <c r="E5" s="85" t="s">
        <v>80</v>
      </c>
      <c r="F5" s="85" t="s">
        <v>81</v>
      </c>
      <c r="G5" s="86"/>
    </row>
    <row r="6" s="67" customFormat="1" ht="19.5" customHeight="1" spans="1:7">
      <c r="A6" s="87" t="s">
        <v>694</v>
      </c>
      <c r="B6" s="88">
        <v>68516</v>
      </c>
      <c r="C6" s="88">
        <v>70526</v>
      </c>
      <c r="D6" s="89">
        <v>66765</v>
      </c>
      <c r="E6" s="90">
        <v>94.7</v>
      </c>
      <c r="F6" s="91">
        <v>-2.55560744935489</v>
      </c>
      <c r="G6" s="92"/>
    </row>
    <row r="7" s="67" customFormat="1" ht="19.5" customHeight="1" spans="1:7">
      <c r="A7" s="93" t="s">
        <v>742</v>
      </c>
      <c r="B7" s="94">
        <v>29423</v>
      </c>
      <c r="C7" s="94">
        <v>26182</v>
      </c>
      <c r="D7" s="94">
        <v>23310</v>
      </c>
      <c r="E7" s="97">
        <v>89</v>
      </c>
      <c r="F7" s="98">
        <v>-20.7762634673555</v>
      </c>
      <c r="G7" s="99"/>
    </row>
    <row r="8" s="67" customFormat="1" ht="19.5" customHeight="1" spans="1:7">
      <c r="A8" s="93" t="s">
        <v>743</v>
      </c>
      <c r="B8" s="94">
        <v>34960</v>
      </c>
      <c r="C8" s="94">
        <v>39810</v>
      </c>
      <c r="D8" s="94">
        <v>35982</v>
      </c>
      <c r="E8" s="97">
        <v>90.4</v>
      </c>
      <c r="F8" s="98">
        <v>2.92334096109841</v>
      </c>
      <c r="G8" s="99"/>
    </row>
    <row r="9" s="67" customFormat="1" ht="19.5" customHeight="1" spans="1:7">
      <c r="A9" s="93" t="s">
        <v>744</v>
      </c>
      <c r="B9" s="94">
        <v>542</v>
      </c>
      <c r="C9" s="94">
        <v>804</v>
      </c>
      <c r="D9" s="94">
        <v>664</v>
      </c>
      <c r="E9" s="97">
        <v>82.6</v>
      </c>
      <c r="F9" s="98">
        <v>22.5092250922509</v>
      </c>
      <c r="G9" s="100"/>
    </row>
    <row r="10" s="67" customFormat="1" ht="19.5" customHeight="1" spans="1:7">
      <c r="A10" s="93" t="s">
        <v>745</v>
      </c>
      <c r="B10" s="94">
        <v>790</v>
      </c>
      <c r="C10" s="94">
        <v>0</v>
      </c>
      <c r="D10" s="94">
        <v>1840</v>
      </c>
      <c r="E10" s="97"/>
      <c r="F10" s="98"/>
      <c r="G10" s="100"/>
    </row>
    <row r="11" s="67" customFormat="1" ht="19.5" customHeight="1" spans="1:7">
      <c r="A11" s="93" t="s">
        <v>746</v>
      </c>
      <c r="B11" s="94">
        <v>816</v>
      </c>
      <c r="C11" s="94">
        <v>730</v>
      </c>
      <c r="D11" s="94">
        <v>666</v>
      </c>
      <c r="E11" s="97">
        <v>91.2</v>
      </c>
      <c r="F11" s="98">
        <v>-18.3823529411765</v>
      </c>
      <c r="G11" s="100" t="s">
        <v>87</v>
      </c>
    </row>
    <row r="12" s="67" customFormat="1" ht="19.5" customHeight="1" spans="1:7">
      <c r="A12" s="93" t="s">
        <v>747</v>
      </c>
      <c r="B12" s="94">
        <v>1985</v>
      </c>
      <c r="C12" s="94">
        <v>3000</v>
      </c>
      <c r="D12" s="94">
        <v>4303</v>
      </c>
      <c r="E12" s="97">
        <v>143.4</v>
      </c>
      <c r="F12" s="98">
        <v>116.775818639798</v>
      </c>
      <c r="G12" s="100"/>
    </row>
    <row r="13" s="67" customFormat="1" ht="19.5" customHeight="1" spans="1:7">
      <c r="A13" s="93" t="s">
        <v>748</v>
      </c>
      <c r="B13" s="94"/>
      <c r="C13" s="94"/>
      <c r="D13" s="94"/>
      <c r="E13" s="97"/>
      <c r="F13" s="98"/>
      <c r="G13" s="100"/>
    </row>
    <row r="14" s="67" customFormat="1" ht="19.5" customHeight="1" spans="1:7">
      <c r="A14" s="101" t="s">
        <v>702</v>
      </c>
      <c r="B14" s="94"/>
      <c r="C14" s="95"/>
      <c r="D14" s="96"/>
      <c r="E14" s="97"/>
      <c r="F14" s="98"/>
      <c r="G14" s="100"/>
    </row>
    <row r="15" s="67" customFormat="1" ht="19.5" customHeight="1" spans="1:7">
      <c r="A15" s="93" t="s">
        <v>742</v>
      </c>
      <c r="B15" s="94"/>
      <c r="C15" s="95"/>
      <c r="D15" s="96"/>
      <c r="E15" s="97"/>
      <c r="F15" s="98"/>
      <c r="G15" s="100"/>
    </row>
    <row r="16" s="67" customFormat="1" ht="19.5" customHeight="1" spans="1:7">
      <c r="A16" s="93" t="s">
        <v>743</v>
      </c>
      <c r="B16" s="94"/>
      <c r="C16" s="95"/>
      <c r="D16" s="96"/>
      <c r="E16" s="97"/>
      <c r="F16" s="98"/>
      <c r="G16" s="100"/>
    </row>
    <row r="17" s="67" customFormat="1" ht="19.5" customHeight="1" spans="1:7">
      <c r="A17" s="93" t="s">
        <v>744</v>
      </c>
      <c r="B17" s="94"/>
      <c r="C17" s="95"/>
      <c r="D17" s="96"/>
      <c r="E17" s="97"/>
      <c r="F17" s="98"/>
      <c r="G17" s="100"/>
    </row>
    <row r="18" s="67" customFormat="1" ht="19.5" customHeight="1" spans="1:7">
      <c r="A18" s="93" t="s">
        <v>745</v>
      </c>
      <c r="B18" s="94"/>
      <c r="C18" s="95"/>
      <c r="D18" s="96"/>
      <c r="E18" s="97"/>
      <c r="F18" s="98"/>
      <c r="G18" s="100"/>
    </row>
    <row r="19" s="67" customFormat="1" ht="19.5" customHeight="1" spans="1:7">
      <c r="A19" s="93" t="s">
        <v>746</v>
      </c>
      <c r="B19" s="94"/>
      <c r="C19" s="95"/>
      <c r="D19" s="96"/>
      <c r="E19" s="97"/>
      <c r="F19" s="98"/>
      <c r="G19" s="100"/>
    </row>
    <row r="20" s="67" customFormat="1" ht="19.5" customHeight="1" spans="1:7">
      <c r="A20" s="93" t="s">
        <v>747</v>
      </c>
      <c r="B20" s="94"/>
      <c r="C20" s="95"/>
      <c r="D20" s="96"/>
      <c r="E20" s="97"/>
      <c r="F20" s="98"/>
      <c r="G20" s="100" t="s">
        <v>87</v>
      </c>
    </row>
    <row r="21" s="67" customFormat="1" ht="19.5" customHeight="1" spans="1:7">
      <c r="A21" s="93" t="s">
        <v>748</v>
      </c>
      <c r="B21" s="94"/>
      <c r="C21" s="95"/>
      <c r="D21" s="96"/>
      <c r="E21" s="97"/>
      <c r="F21" s="98"/>
      <c r="G21" s="100"/>
    </row>
    <row r="22" s="67" customFormat="1" ht="19.5" customHeight="1" spans="1:7">
      <c r="A22" s="101" t="s">
        <v>703</v>
      </c>
      <c r="B22" s="94">
        <v>24534</v>
      </c>
      <c r="C22" s="94">
        <v>24496</v>
      </c>
      <c r="D22" s="94">
        <v>21282</v>
      </c>
      <c r="E22" s="97">
        <v>86.9</v>
      </c>
      <c r="F22" s="98">
        <v>-13.2550745903644</v>
      </c>
      <c r="G22" s="100"/>
    </row>
    <row r="23" s="67" customFormat="1" ht="19.5" customHeight="1" spans="1:7">
      <c r="A23" s="93" t="s">
        <v>742</v>
      </c>
      <c r="B23" s="94">
        <v>5384</v>
      </c>
      <c r="C23" s="95">
        <v>4816</v>
      </c>
      <c r="D23" s="96">
        <v>6559</v>
      </c>
      <c r="E23" s="97">
        <v>136.2</v>
      </c>
      <c r="F23" s="98">
        <v>21.8239227340267</v>
      </c>
      <c r="G23" s="100"/>
    </row>
    <row r="24" s="67" customFormat="1" ht="19.5" customHeight="1" spans="1:7">
      <c r="A24" s="93" t="s">
        <v>743</v>
      </c>
      <c r="B24" s="94">
        <v>15754</v>
      </c>
      <c r="C24" s="95">
        <v>15810</v>
      </c>
      <c r="D24" s="96">
        <v>7888</v>
      </c>
      <c r="E24" s="97">
        <v>49.9</v>
      </c>
      <c r="F24" s="98">
        <v>-49.9301764631205</v>
      </c>
      <c r="G24" s="92"/>
    </row>
    <row r="25" s="67" customFormat="1" ht="19.5" customHeight="1" spans="1:7">
      <c r="A25" s="93" t="s">
        <v>744</v>
      </c>
      <c r="B25" s="94">
        <v>534</v>
      </c>
      <c r="C25" s="95">
        <v>800</v>
      </c>
      <c r="D25" s="96">
        <v>660</v>
      </c>
      <c r="E25" s="97">
        <v>82.5</v>
      </c>
      <c r="F25" s="98">
        <v>23.5955056179775</v>
      </c>
      <c r="G25" s="92"/>
    </row>
    <row r="26" s="67" customFormat="1" ht="19.5" customHeight="1" spans="1:7">
      <c r="A26" s="93" t="s">
        <v>745</v>
      </c>
      <c r="B26" s="94">
        <v>790</v>
      </c>
      <c r="C26" s="95"/>
      <c r="D26" s="96">
        <v>1840</v>
      </c>
      <c r="E26" s="97"/>
      <c r="F26" s="98"/>
      <c r="G26" s="92"/>
    </row>
    <row r="27" s="67" customFormat="1" ht="19.5" customHeight="1" spans="1:7">
      <c r="A27" s="93" t="s">
        <v>746</v>
      </c>
      <c r="B27" s="94">
        <v>88</v>
      </c>
      <c r="C27" s="95">
        <v>70</v>
      </c>
      <c r="D27" s="96">
        <v>82</v>
      </c>
      <c r="E27" s="97">
        <v>117.1</v>
      </c>
      <c r="F27" s="98">
        <v>-6.81818181818182</v>
      </c>
      <c r="G27" s="102"/>
    </row>
    <row r="28" spans="1:7">
      <c r="A28" s="93" t="s">
        <v>747</v>
      </c>
      <c r="B28" s="94">
        <v>1984</v>
      </c>
      <c r="C28" s="95">
        <v>3000</v>
      </c>
      <c r="D28" s="96">
        <v>4253</v>
      </c>
      <c r="E28" s="97">
        <v>141.8</v>
      </c>
      <c r="F28" s="98">
        <v>114.364919354839</v>
      </c>
      <c r="G28" s="103"/>
    </row>
    <row r="29" spans="1:7">
      <c r="A29" s="93" t="s">
        <v>748</v>
      </c>
      <c r="B29" s="94"/>
      <c r="C29" s="95"/>
      <c r="D29" s="96"/>
      <c r="E29" s="97"/>
      <c r="F29" s="98"/>
      <c r="G29" s="103"/>
    </row>
    <row r="30" spans="1:7">
      <c r="A30" s="101" t="s">
        <v>704</v>
      </c>
      <c r="B30" s="94">
        <v>43982</v>
      </c>
      <c r="C30" s="94">
        <v>46030</v>
      </c>
      <c r="D30" s="94">
        <v>45483</v>
      </c>
      <c r="E30" s="97">
        <v>98.8</v>
      </c>
      <c r="F30" s="98">
        <v>3.41275976535855</v>
      </c>
      <c r="G30" s="103"/>
    </row>
    <row r="31" spans="1:7">
      <c r="A31" s="93" t="s">
        <v>742</v>
      </c>
      <c r="B31" s="94">
        <v>24039</v>
      </c>
      <c r="C31" s="95">
        <v>21366</v>
      </c>
      <c r="D31" s="96">
        <v>16751</v>
      </c>
      <c r="E31" s="97">
        <v>78.4</v>
      </c>
      <c r="F31" s="98">
        <v>-30.3174008902201</v>
      </c>
      <c r="G31" s="103"/>
    </row>
    <row r="32" spans="1:7">
      <c r="A32" s="93" t="s">
        <v>743</v>
      </c>
      <c r="B32" s="94">
        <v>19206</v>
      </c>
      <c r="C32" s="95">
        <v>24000</v>
      </c>
      <c r="D32" s="96">
        <v>28094</v>
      </c>
      <c r="E32" s="97">
        <v>117.1</v>
      </c>
      <c r="F32" s="98">
        <v>46.2772050400916</v>
      </c>
      <c r="G32" s="103"/>
    </row>
    <row r="33" spans="1:7">
      <c r="A33" s="93" t="s">
        <v>744</v>
      </c>
      <c r="B33" s="94">
        <v>8</v>
      </c>
      <c r="C33" s="95">
        <v>4</v>
      </c>
      <c r="D33" s="96">
        <v>4</v>
      </c>
      <c r="E33" s="97">
        <v>100</v>
      </c>
      <c r="F33" s="98">
        <v>-50</v>
      </c>
      <c r="G33" s="103"/>
    </row>
    <row r="34" spans="1:7">
      <c r="A34" s="93" t="s">
        <v>745</v>
      </c>
      <c r="B34" s="94">
        <v>0</v>
      </c>
      <c r="C34" s="95"/>
      <c r="D34" s="96"/>
      <c r="E34" s="97"/>
      <c r="F34" s="98"/>
      <c r="G34" s="103"/>
    </row>
    <row r="35" spans="1:7">
      <c r="A35" s="93" t="s">
        <v>746</v>
      </c>
      <c r="B35" s="94">
        <v>728</v>
      </c>
      <c r="C35" s="95">
        <v>660</v>
      </c>
      <c r="D35" s="96">
        <v>584</v>
      </c>
      <c r="E35" s="97">
        <v>88.5</v>
      </c>
      <c r="F35" s="98">
        <v>-19.7802197802198</v>
      </c>
      <c r="G35" s="103"/>
    </row>
    <row r="36" spans="1:7">
      <c r="A36" s="93" t="s">
        <v>747</v>
      </c>
      <c r="B36" s="94">
        <v>1</v>
      </c>
      <c r="C36" s="95"/>
      <c r="D36" s="96">
        <v>50</v>
      </c>
      <c r="E36" s="97"/>
      <c r="F36" s="98">
        <v>4900</v>
      </c>
      <c r="G36" s="103"/>
    </row>
    <row r="37" spans="1:7">
      <c r="A37" s="93" t="s">
        <v>748</v>
      </c>
      <c r="B37" s="94"/>
      <c r="C37" s="95"/>
      <c r="D37" s="96"/>
      <c r="E37" s="97"/>
      <c r="F37" s="98"/>
      <c r="G37" s="103"/>
    </row>
    <row r="38" ht="27.75" customHeight="1" spans="1:7">
      <c r="A38" s="104" t="s">
        <v>705</v>
      </c>
      <c r="B38" s="94"/>
      <c r="C38" s="95"/>
      <c r="D38" s="96"/>
      <c r="E38" s="97"/>
      <c r="F38" s="98"/>
      <c r="G38" s="103"/>
    </row>
    <row r="39" spans="1:7">
      <c r="A39" s="93" t="s">
        <v>742</v>
      </c>
      <c r="B39" s="94"/>
      <c r="C39" s="95"/>
      <c r="D39" s="96"/>
      <c r="E39" s="97"/>
      <c r="F39" s="98"/>
      <c r="G39" s="103"/>
    </row>
    <row r="40" spans="1:7">
      <c r="A40" s="93" t="s">
        <v>743</v>
      </c>
      <c r="B40" s="94"/>
      <c r="C40" s="95"/>
      <c r="D40" s="96"/>
      <c r="E40" s="97"/>
      <c r="F40" s="98"/>
      <c r="G40" s="103"/>
    </row>
    <row r="41" spans="1:7">
      <c r="A41" s="93" t="s">
        <v>744</v>
      </c>
      <c r="B41" s="94"/>
      <c r="C41" s="95"/>
      <c r="D41" s="96"/>
      <c r="E41" s="97"/>
      <c r="F41" s="98"/>
      <c r="G41" s="103"/>
    </row>
    <row r="42" spans="1:7">
      <c r="A42" s="93" t="s">
        <v>745</v>
      </c>
      <c r="B42" s="94"/>
      <c r="C42" s="95"/>
      <c r="D42" s="96"/>
      <c r="E42" s="97"/>
      <c r="F42" s="98"/>
      <c r="G42" s="103"/>
    </row>
    <row r="43" spans="1:7">
      <c r="A43" s="93" t="s">
        <v>746</v>
      </c>
      <c r="B43" s="94"/>
      <c r="C43" s="95"/>
      <c r="D43" s="96"/>
      <c r="E43" s="97"/>
      <c r="F43" s="98"/>
      <c r="G43" s="103"/>
    </row>
    <row r="44" spans="1:7">
      <c r="A44" s="93" t="s">
        <v>747</v>
      </c>
      <c r="B44" s="94"/>
      <c r="C44" s="95"/>
      <c r="D44" s="96"/>
      <c r="E44" s="97"/>
      <c r="F44" s="98"/>
      <c r="G44" s="103"/>
    </row>
    <row r="45" spans="1:7">
      <c r="A45" s="93" t="s">
        <v>748</v>
      </c>
      <c r="B45" s="94"/>
      <c r="C45" s="95"/>
      <c r="D45" s="96"/>
      <c r="E45" s="97"/>
      <c r="F45" s="98"/>
      <c r="G45" s="103"/>
    </row>
    <row r="46" spans="1:7">
      <c r="A46" s="101" t="s">
        <v>706</v>
      </c>
      <c r="B46" s="94"/>
      <c r="C46" s="95"/>
      <c r="D46" s="96"/>
      <c r="E46" s="97"/>
      <c r="F46" s="98"/>
      <c r="G46" s="103"/>
    </row>
    <row r="47" spans="1:7">
      <c r="A47" s="93" t="s">
        <v>742</v>
      </c>
      <c r="B47" s="94"/>
      <c r="C47" s="95"/>
      <c r="D47" s="96"/>
      <c r="E47" s="97"/>
      <c r="F47" s="98"/>
      <c r="G47" s="103"/>
    </row>
    <row r="48" spans="1:7">
      <c r="A48" s="93" t="s">
        <v>743</v>
      </c>
      <c r="B48" s="94"/>
      <c r="C48" s="95"/>
      <c r="D48" s="96"/>
      <c r="E48" s="97"/>
      <c r="F48" s="98"/>
      <c r="G48" s="103"/>
    </row>
    <row r="49" spans="1:7">
      <c r="A49" s="93" t="s">
        <v>744</v>
      </c>
      <c r="B49" s="94"/>
      <c r="C49" s="95"/>
      <c r="D49" s="96"/>
      <c r="E49" s="97"/>
      <c r="F49" s="98"/>
      <c r="G49" s="103"/>
    </row>
    <row r="50" spans="1:7">
      <c r="A50" s="93" t="s">
        <v>745</v>
      </c>
      <c r="B50" s="94"/>
      <c r="C50" s="95"/>
      <c r="D50" s="96"/>
      <c r="E50" s="97"/>
      <c r="F50" s="98"/>
      <c r="G50" s="103"/>
    </row>
    <row r="51" spans="1:7">
      <c r="A51" s="93" t="s">
        <v>746</v>
      </c>
      <c r="B51" s="94"/>
      <c r="C51" s="95"/>
      <c r="D51" s="96"/>
      <c r="E51" s="97"/>
      <c r="F51" s="98"/>
      <c r="G51" s="103"/>
    </row>
    <row r="52" spans="1:7">
      <c r="A52" s="93" t="s">
        <v>747</v>
      </c>
      <c r="B52" s="94"/>
      <c r="C52" s="95"/>
      <c r="D52" s="96"/>
      <c r="E52" s="97"/>
      <c r="F52" s="98"/>
      <c r="G52" s="103"/>
    </row>
    <row r="53" spans="1:7">
      <c r="A53" s="93" t="s">
        <v>748</v>
      </c>
      <c r="B53" s="94"/>
      <c r="C53" s="95"/>
      <c r="D53" s="96"/>
      <c r="E53" s="97"/>
      <c r="F53" s="98"/>
      <c r="G53" s="103"/>
    </row>
    <row r="54" spans="1:7">
      <c r="A54" s="101" t="s">
        <v>707</v>
      </c>
      <c r="B54" s="94"/>
      <c r="C54" s="95"/>
      <c r="D54" s="96"/>
      <c r="E54" s="97"/>
      <c r="F54" s="98"/>
      <c r="G54" s="103"/>
    </row>
    <row r="55" spans="1:7">
      <c r="A55" s="93" t="s">
        <v>742</v>
      </c>
      <c r="B55" s="94"/>
      <c r="C55" s="95"/>
      <c r="D55" s="96"/>
      <c r="E55" s="97"/>
      <c r="F55" s="98"/>
      <c r="G55" s="103"/>
    </row>
    <row r="56" spans="1:7">
      <c r="A56" s="93" t="s">
        <v>743</v>
      </c>
      <c r="B56" s="94"/>
      <c r="C56" s="95"/>
      <c r="D56" s="96"/>
      <c r="E56" s="97"/>
      <c r="F56" s="98"/>
      <c r="G56" s="103"/>
    </row>
    <row r="57" spans="1:7">
      <c r="A57" s="93" t="s">
        <v>744</v>
      </c>
      <c r="B57" s="94"/>
      <c r="C57" s="95"/>
      <c r="D57" s="96"/>
      <c r="E57" s="97"/>
      <c r="F57" s="98"/>
      <c r="G57" s="103"/>
    </row>
    <row r="58" spans="1:7">
      <c r="A58" s="93" t="s">
        <v>745</v>
      </c>
      <c r="B58" s="94"/>
      <c r="C58" s="95"/>
      <c r="D58" s="96"/>
      <c r="E58" s="97"/>
      <c r="F58" s="98"/>
      <c r="G58" s="103"/>
    </row>
    <row r="59" spans="1:7">
      <c r="A59" s="93" t="s">
        <v>746</v>
      </c>
      <c r="B59" s="94"/>
      <c r="C59" s="95"/>
      <c r="D59" s="96"/>
      <c r="E59" s="97"/>
      <c r="F59" s="98"/>
      <c r="G59" s="103"/>
    </row>
    <row r="60" spans="1:7">
      <c r="A60" s="93" t="s">
        <v>747</v>
      </c>
      <c r="B60" s="94"/>
      <c r="C60" s="95"/>
      <c r="D60" s="96"/>
      <c r="E60" s="97"/>
      <c r="F60" s="98"/>
      <c r="G60" s="103"/>
    </row>
    <row r="61" spans="1:7">
      <c r="A61" s="93" t="s">
        <v>748</v>
      </c>
      <c r="B61" s="94"/>
      <c r="C61" s="95"/>
      <c r="D61" s="96"/>
      <c r="E61" s="97"/>
      <c r="F61" s="98"/>
      <c r="G61" s="103"/>
    </row>
    <row r="62" spans="1:7">
      <c r="A62" s="101" t="s">
        <v>708</v>
      </c>
      <c r="B62" s="94"/>
      <c r="C62" s="95"/>
      <c r="D62" s="96"/>
      <c r="E62" s="97"/>
      <c r="F62" s="98"/>
      <c r="G62" s="103"/>
    </row>
    <row r="63" spans="1:7">
      <c r="A63" s="93" t="s">
        <v>742</v>
      </c>
      <c r="B63" s="94"/>
      <c r="C63" s="95"/>
      <c r="D63" s="96"/>
      <c r="E63" s="97"/>
      <c r="F63" s="98"/>
      <c r="G63" s="103"/>
    </row>
    <row r="64" spans="1:7">
      <c r="A64" s="93" t="s">
        <v>743</v>
      </c>
      <c r="B64" s="94"/>
      <c r="C64" s="95"/>
      <c r="D64" s="96"/>
      <c r="E64" s="97"/>
      <c r="F64" s="98"/>
      <c r="G64" s="103"/>
    </row>
    <row r="65" spans="1:7">
      <c r="A65" s="93" t="s">
        <v>744</v>
      </c>
      <c r="B65" s="94"/>
      <c r="C65" s="95"/>
      <c r="D65" s="96"/>
      <c r="E65" s="97"/>
      <c r="F65" s="98"/>
      <c r="G65" s="103"/>
    </row>
    <row r="66" spans="1:7">
      <c r="A66" s="93" t="s">
        <v>745</v>
      </c>
      <c r="B66" s="94"/>
      <c r="C66" s="95"/>
      <c r="D66" s="96"/>
      <c r="E66" s="97"/>
      <c r="F66" s="98"/>
      <c r="G66" s="103"/>
    </row>
    <row r="67" spans="1:7">
      <c r="A67" s="93" t="s">
        <v>746</v>
      </c>
      <c r="B67" s="94"/>
      <c r="C67" s="95"/>
      <c r="D67" s="96"/>
      <c r="E67" s="97"/>
      <c r="F67" s="98"/>
      <c r="G67" s="103"/>
    </row>
    <row r="68" spans="1:7">
      <c r="A68" s="93" t="s">
        <v>747</v>
      </c>
      <c r="B68" s="94"/>
      <c r="C68" s="95"/>
      <c r="D68" s="96"/>
      <c r="E68" s="97"/>
      <c r="F68" s="98"/>
      <c r="G68" s="103"/>
    </row>
    <row r="69" ht="15" spans="1:7">
      <c r="A69" s="106" t="s">
        <v>748</v>
      </c>
      <c r="B69" s="107"/>
      <c r="C69" s="108"/>
      <c r="D69" s="109"/>
      <c r="E69" s="110"/>
      <c r="F69" s="111"/>
      <c r="G69" s="112"/>
    </row>
    <row r="70" ht="53.25" customHeight="1" spans="1:7">
      <c r="A70" s="113" t="s">
        <v>709</v>
      </c>
      <c r="B70" s="113"/>
      <c r="C70" s="113"/>
      <c r="D70" s="113"/>
      <c r="E70" s="113"/>
      <c r="F70" s="113"/>
      <c r="G70" s="113"/>
    </row>
  </sheetData>
  <mergeCells count="8">
    <mergeCell ref="A2:G2"/>
    <mergeCell ref="F3:G3"/>
    <mergeCell ref="D4:F4"/>
    <mergeCell ref="A70:G70"/>
    <mergeCell ref="A4:A5"/>
    <mergeCell ref="B4:B5"/>
    <mergeCell ref="C4:C5"/>
    <mergeCell ref="G4:G5"/>
  </mergeCells>
  <printOptions horizontalCentered="1"/>
  <pageMargins left="0.708661417322835" right="0.433070866141732" top="0.866141732283464" bottom="0.75" header="0.433070866141732" footer="0.236220472440945"/>
  <pageSetup paperSize="9" scale="5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showZeros="0" view="pageBreakPreview" zoomScaleNormal="100" workbookViewId="0">
      <pane xSplit="1" ySplit="6" topLeftCell="B17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14.25" outlineLevelCol="6"/>
  <cols>
    <col min="1" max="1" width="29.75" customWidth="1"/>
    <col min="2" max="2" width="8.75" style="68" customWidth="1"/>
    <col min="3" max="4" width="8.75" customWidth="1"/>
    <col min="5" max="6" width="8.125" customWidth="1"/>
    <col min="7" max="7" width="14.625" customWidth="1"/>
  </cols>
  <sheetData>
    <row r="1" spans="1:1">
      <c r="A1" s="69" t="s">
        <v>53</v>
      </c>
    </row>
    <row r="2" ht="22.9" customHeight="1" spans="1:7">
      <c r="A2" s="70" t="s">
        <v>749</v>
      </c>
      <c r="B2" s="70"/>
      <c r="C2" s="70"/>
      <c r="D2" s="70"/>
      <c r="E2" s="70"/>
      <c r="F2" s="70"/>
      <c r="G2" s="70"/>
    </row>
    <row r="3" ht="15" customHeight="1" spans="1:7">
      <c r="A3" s="71"/>
      <c r="B3" s="72"/>
      <c r="C3" s="73"/>
      <c r="D3" s="73"/>
      <c r="E3" s="73"/>
      <c r="F3" s="74" t="s">
        <v>73</v>
      </c>
      <c r="G3" s="74"/>
    </row>
    <row r="4" ht="19.5" customHeight="1" spans="1:7">
      <c r="A4" s="75" t="s">
        <v>74</v>
      </c>
      <c r="B4" s="76" t="s">
        <v>75</v>
      </c>
      <c r="C4" s="77" t="s">
        <v>76</v>
      </c>
      <c r="D4" s="78" t="s">
        <v>77</v>
      </c>
      <c r="E4" s="79"/>
      <c r="F4" s="80"/>
      <c r="G4" s="81" t="s">
        <v>78</v>
      </c>
    </row>
    <row r="5" ht="25.9" customHeight="1" spans="1:7">
      <c r="A5" s="82"/>
      <c r="B5" s="83"/>
      <c r="C5" s="84"/>
      <c r="D5" s="85" t="s">
        <v>79</v>
      </c>
      <c r="E5" s="85" t="s">
        <v>80</v>
      </c>
      <c r="F5" s="85" t="s">
        <v>81</v>
      </c>
      <c r="G5" s="86"/>
    </row>
    <row r="6" s="67" customFormat="1" ht="19.5" customHeight="1" spans="1:7">
      <c r="A6" s="87" t="s">
        <v>711</v>
      </c>
      <c r="B6" s="88">
        <v>62542</v>
      </c>
      <c r="C6" s="88">
        <v>67348</v>
      </c>
      <c r="D6" s="89">
        <v>68377</v>
      </c>
      <c r="E6" s="90">
        <v>101.5</v>
      </c>
      <c r="F6" s="91">
        <v>9.32973042115699</v>
      </c>
      <c r="G6" s="92"/>
    </row>
    <row r="7" s="67" customFormat="1" ht="19.5" customHeight="1" spans="1:7">
      <c r="A7" s="93" t="s">
        <v>712</v>
      </c>
      <c r="B7" s="94">
        <v>62330</v>
      </c>
      <c r="C7" s="95">
        <v>67120</v>
      </c>
      <c r="D7" s="96">
        <v>68211</v>
      </c>
      <c r="E7" s="97">
        <v>101.6</v>
      </c>
      <c r="F7" s="98">
        <v>9.43526391785656</v>
      </c>
      <c r="G7" s="99"/>
    </row>
    <row r="8" s="67" customFormat="1" ht="19.5" customHeight="1" spans="1:7">
      <c r="A8" s="93" t="s">
        <v>713</v>
      </c>
      <c r="B8" s="94">
        <v>3</v>
      </c>
      <c r="C8" s="95">
        <v>3</v>
      </c>
      <c r="D8" s="96">
        <v>29</v>
      </c>
      <c r="E8" s="97"/>
      <c r="F8" s="98"/>
      <c r="G8" s="99"/>
    </row>
    <row r="9" s="67" customFormat="1" ht="19.5" customHeight="1" spans="1:7">
      <c r="A9" s="93" t="s">
        <v>714</v>
      </c>
      <c r="B9" s="94">
        <v>209</v>
      </c>
      <c r="C9" s="95">
        <v>225</v>
      </c>
      <c r="D9" s="96">
        <v>137</v>
      </c>
      <c r="E9" s="97">
        <v>60.9</v>
      </c>
      <c r="F9" s="98">
        <v>-34.4497607655502</v>
      </c>
      <c r="G9" s="100"/>
    </row>
    <row r="10" s="67" customFormat="1" ht="19.5" customHeight="1" spans="1:7">
      <c r="A10" s="93" t="s">
        <v>715</v>
      </c>
      <c r="B10" s="94"/>
      <c r="C10" s="95"/>
      <c r="D10" s="96"/>
      <c r="E10" s="97"/>
      <c r="F10" s="98"/>
      <c r="G10" s="100"/>
    </row>
    <row r="11" s="67" customFormat="1" ht="19.5" customHeight="1" spans="1:7">
      <c r="A11" s="101" t="s">
        <v>716</v>
      </c>
      <c r="B11" s="94"/>
      <c r="C11" s="95"/>
      <c r="D11" s="96"/>
      <c r="E11" s="97"/>
      <c r="F11" s="98"/>
      <c r="G11" s="100"/>
    </row>
    <row r="12" s="67" customFormat="1" ht="19.5" customHeight="1" spans="1:7">
      <c r="A12" s="93" t="s">
        <v>717</v>
      </c>
      <c r="B12" s="94"/>
      <c r="C12" s="95"/>
      <c r="D12" s="96"/>
      <c r="E12" s="97"/>
      <c r="F12" s="98"/>
      <c r="G12" s="100"/>
    </row>
    <row r="13" s="67" customFormat="1" ht="19.5" customHeight="1" spans="1:7">
      <c r="A13" s="93" t="s">
        <v>718</v>
      </c>
      <c r="B13" s="94"/>
      <c r="C13" s="95"/>
      <c r="D13" s="96"/>
      <c r="E13" s="97"/>
      <c r="F13" s="98"/>
      <c r="G13" s="100"/>
    </row>
    <row r="14" s="67" customFormat="1" ht="19.5" customHeight="1" spans="1:7">
      <c r="A14" s="93" t="s">
        <v>713</v>
      </c>
      <c r="B14" s="94"/>
      <c r="C14" s="95"/>
      <c r="D14" s="96"/>
      <c r="E14" s="97"/>
      <c r="F14" s="98"/>
      <c r="G14" s="100"/>
    </row>
    <row r="15" s="67" customFormat="1" ht="19.5" customHeight="1" spans="1:7">
      <c r="A15" s="93" t="s">
        <v>714</v>
      </c>
      <c r="B15" s="94"/>
      <c r="C15" s="95"/>
      <c r="D15" s="96"/>
      <c r="E15" s="97"/>
      <c r="F15" s="98"/>
      <c r="G15" s="100"/>
    </row>
    <row r="16" s="67" customFormat="1" ht="19.5" customHeight="1" spans="1:7">
      <c r="A16" s="93" t="s">
        <v>715</v>
      </c>
      <c r="B16" s="94"/>
      <c r="C16" s="95"/>
      <c r="D16" s="96"/>
      <c r="E16" s="97"/>
      <c r="F16" s="98"/>
      <c r="G16" s="100"/>
    </row>
    <row r="17" s="67" customFormat="1" ht="19.5" customHeight="1" spans="1:7">
      <c r="A17" s="101" t="s">
        <v>719</v>
      </c>
      <c r="B17" s="94">
        <v>19686</v>
      </c>
      <c r="C17" s="95">
        <v>21773</v>
      </c>
      <c r="D17" s="96">
        <v>21977</v>
      </c>
      <c r="E17" s="97">
        <v>100.9</v>
      </c>
      <c r="F17" s="98">
        <v>11.6377120796505</v>
      </c>
      <c r="G17" s="100"/>
    </row>
    <row r="18" s="67" customFormat="1" ht="19.5" customHeight="1" spans="1:7">
      <c r="A18" s="93" t="s">
        <v>717</v>
      </c>
      <c r="B18" s="94">
        <v>19565</v>
      </c>
      <c r="C18" s="95">
        <v>21668</v>
      </c>
      <c r="D18" s="96">
        <v>21889</v>
      </c>
      <c r="E18" s="97">
        <v>101</v>
      </c>
      <c r="F18" s="98">
        <v>11.8783542039356</v>
      </c>
      <c r="G18" s="100"/>
    </row>
    <row r="19" s="67" customFormat="1" ht="19.5" customHeight="1" spans="1:7">
      <c r="A19" s="93" t="s">
        <v>720</v>
      </c>
      <c r="B19" s="94"/>
      <c r="C19" s="95"/>
      <c r="D19" s="96"/>
      <c r="E19" s="97"/>
      <c r="F19" s="98"/>
      <c r="G19" s="92"/>
    </row>
    <row r="20" s="67" customFormat="1" ht="19.5" customHeight="1" spans="1:7">
      <c r="A20" s="93" t="s">
        <v>718</v>
      </c>
      <c r="B20" s="94"/>
      <c r="C20" s="95"/>
      <c r="D20" s="96"/>
      <c r="E20" s="97"/>
      <c r="F20" s="98"/>
      <c r="G20" s="92"/>
    </row>
    <row r="21" s="67" customFormat="1" ht="19.5" customHeight="1" spans="1:7">
      <c r="A21" s="93" t="s">
        <v>713</v>
      </c>
      <c r="B21" s="94">
        <v>30</v>
      </c>
      <c r="C21" s="95">
        <v>20</v>
      </c>
      <c r="D21" s="96">
        <v>21</v>
      </c>
      <c r="E21" s="97"/>
      <c r="F21" s="98"/>
      <c r="G21" s="92"/>
    </row>
    <row r="22" s="67" customFormat="1" ht="19.5" customHeight="1" spans="1:7">
      <c r="A22" s="93" t="s">
        <v>714</v>
      </c>
      <c r="B22" s="94">
        <v>91</v>
      </c>
      <c r="C22" s="95">
        <v>85</v>
      </c>
      <c r="D22" s="96">
        <v>67</v>
      </c>
      <c r="E22" s="97">
        <v>78.8</v>
      </c>
      <c r="F22" s="98">
        <v>-26.3736263736264</v>
      </c>
      <c r="G22" s="102"/>
    </row>
    <row r="23" ht="19.5" customHeight="1" spans="1:7">
      <c r="A23" s="101" t="s">
        <v>721</v>
      </c>
      <c r="B23" s="94">
        <v>42886</v>
      </c>
      <c r="C23" s="95">
        <v>45595</v>
      </c>
      <c r="D23" s="96">
        <v>46400</v>
      </c>
      <c r="E23" s="97">
        <v>101.8</v>
      </c>
      <c r="F23" s="98">
        <v>8.19381616378305</v>
      </c>
      <c r="G23" s="103"/>
    </row>
    <row r="24" ht="19.5" customHeight="1" spans="1:7">
      <c r="A24" s="93" t="s">
        <v>717</v>
      </c>
      <c r="B24" s="94">
        <v>42765</v>
      </c>
      <c r="C24" s="95">
        <v>45452</v>
      </c>
      <c r="D24" s="96">
        <v>46322</v>
      </c>
      <c r="E24" s="97">
        <v>101.9</v>
      </c>
      <c r="F24" s="98">
        <v>8.31754939787208</v>
      </c>
      <c r="G24" s="103"/>
    </row>
    <row r="25" ht="19.5" customHeight="1" spans="1:7">
      <c r="A25" s="93" t="s">
        <v>713</v>
      </c>
      <c r="B25" s="94">
        <v>3</v>
      </c>
      <c r="C25" s="95">
        <v>3</v>
      </c>
      <c r="D25" s="96">
        <v>8</v>
      </c>
      <c r="E25" s="97"/>
      <c r="F25" s="98"/>
      <c r="G25" s="103"/>
    </row>
    <row r="26" ht="19.5" customHeight="1" spans="1:7">
      <c r="A26" s="93" t="s">
        <v>714</v>
      </c>
      <c r="B26" s="94">
        <v>118</v>
      </c>
      <c r="C26" s="95">
        <v>140</v>
      </c>
      <c r="D26" s="96">
        <v>70</v>
      </c>
      <c r="E26" s="97">
        <v>50</v>
      </c>
      <c r="F26" s="98">
        <v>-40.6779661016949</v>
      </c>
      <c r="G26" s="103"/>
    </row>
    <row r="27" ht="27" customHeight="1" spans="1:7">
      <c r="A27" s="104" t="s">
        <v>722</v>
      </c>
      <c r="B27" s="94"/>
      <c r="C27" s="95"/>
      <c r="D27" s="96"/>
      <c r="E27" s="97"/>
      <c r="F27" s="98"/>
      <c r="G27" s="103"/>
    </row>
    <row r="28" ht="19.5" customHeight="1" spans="1:7">
      <c r="A28" s="93" t="s">
        <v>723</v>
      </c>
      <c r="B28" s="94"/>
      <c r="C28" s="95"/>
      <c r="D28" s="96"/>
      <c r="E28" s="97"/>
      <c r="F28" s="98"/>
      <c r="G28" s="103"/>
    </row>
    <row r="29" ht="19.5" customHeight="1" spans="1:7">
      <c r="A29" s="93" t="s">
        <v>724</v>
      </c>
      <c r="B29" s="94"/>
      <c r="C29" s="95"/>
      <c r="D29" s="96"/>
      <c r="E29" s="97"/>
      <c r="F29" s="98"/>
      <c r="G29" s="103"/>
    </row>
    <row r="30" ht="19.5" customHeight="1" spans="1:7">
      <c r="A30" s="93" t="s">
        <v>725</v>
      </c>
      <c r="B30" s="94"/>
      <c r="C30" s="95"/>
      <c r="D30" s="96"/>
      <c r="E30" s="97"/>
      <c r="F30" s="98"/>
      <c r="G30" s="103"/>
    </row>
    <row r="31" ht="19.5" customHeight="1" spans="1:7">
      <c r="A31" s="93" t="s">
        <v>726</v>
      </c>
      <c r="B31" s="94"/>
      <c r="C31" s="95"/>
      <c r="D31" s="96"/>
      <c r="E31" s="97"/>
      <c r="F31" s="98"/>
      <c r="G31" s="103"/>
    </row>
    <row r="32" ht="19.5" customHeight="1" spans="1:7">
      <c r="A32" s="93" t="s">
        <v>727</v>
      </c>
      <c r="B32" s="94"/>
      <c r="C32" s="95"/>
      <c r="D32" s="96"/>
      <c r="E32" s="97"/>
      <c r="F32" s="98"/>
      <c r="G32" s="103"/>
    </row>
    <row r="33" ht="19.5" customHeight="1" spans="1:7">
      <c r="A33" s="93" t="s">
        <v>728</v>
      </c>
      <c r="B33" s="94"/>
      <c r="C33" s="95"/>
      <c r="D33" s="96"/>
      <c r="E33" s="97"/>
      <c r="F33" s="98"/>
      <c r="G33" s="103"/>
    </row>
    <row r="34" ht="19.5" customHeight="1" spans="1:7">
      <c r="A34" s="101" t="s">
        <v>729</v>
      </c>
      <c r="B34" s="94"/>
      <c r="C34" s="95"/>
      <c r="D34" s="96"/>
      <c r="E34" s="97"/>
      <c r="F34" s="98"/>
      <c r="G34" s="103"/>
    </row>
    <row r="35" ht="19.5" customHeight="1" spans="1:7">
      <c r="A35" s="93" t="s">
        <v>723</v>
      </c>
      <c r="B35" s="94"/>
      <c r="C35" s="95"/>
      <c r="D35" s="96"/>
      <c r="E35" s="97"/>
      <c r="F35" s="98"/>
      <c r="G35" s="103"/>
    </row>
    <row r="36" ht="19.5" customHeight="1" spans="1:7">
      <c r="A36" s="93" t="s">
        <v>724</v>
      </c>
      <c r="B36" s="94"/>
      <c r="C36" s="95"/>
      <c r="D36" s="96"/>
      <c r="E36" s="97"/>
      <c r="F36" s="98"/>
      <c r="G36" s="103"/>
    </row>
    <row r="37" ht="19.5" customHeight="1" spans="1:7">
      <c r="A37" s="93" t="s">
        <v>730</v>
      </c>
      <c r="B37" s="94"/>
      <c r="C37" s="95"/>
      <c r="D37" s="96"/>
      <c r="E37" s="97"/>
      <c r="F37" s="98"/>
      <c r="G37" s="103"/>
    </row>
    <row r="38" ht="19.5" customHeight="1" spans="1:7">
      <c r="A38" s="93" t="s">
        <v>727</v>
      </c>
      <c r="B38" s="94"/>
      <c r="C38" s="95"/>
      <c r="D38" s="96"/>
      <c r="E38" s="97"/>
      <c r="F38" s="98"/>
      <c r="G38" s="103"/>
    </row>
    <row r="39" ht="19.5" customHeight="1" spans="1:7">
      <c r="A39" s="101" t="s">
        <v>731</v>
      </c>
      <c r="B39" s="94"/>
      <c r="C39" s="95"/>
      <c r="D39" s="96"/>
      <c r="E39" s="97"/>
      <c r="F39" s="98"/>
      <c r="G39" s="103"/>
    </row>
    <row r="40" ht="19.5" customHeight="1" spans="1:7">
      <c r="A40" s="93" t="s">
        <v>732</v>
      </c>
      <c r="B40" s="94"/>
      <c r="C40" s="95"/>
      <c r="D40" s="96"/>
      <c r="E40" s="97"/>
      <c r="F40" s="98"/>
      <c r="G40" s="103"/>
    </row>
    <row r="41" ht="27" customHeight="1" spans="1:7">
      <c r="A41" s="105" t="s">
        <v>733</v>
      </c>
      <c r="B41" s="94"/>
      <c r="C41" s="95"/>
      <c r="D41" s="96"/>
      <c r="E41" s="97"/>
      <c r="F41" s="98"/>
      <c r="G41" s="103"/>
    </row>
    <row r="42" ht="19.5" customHeight="1" spans="1:7">
      <c r="A42" s="93" t="s">
        <v>734</v>
      </c>
      <c r="B42" s="94"/>
      <c r="C42" s="95"/>
      <c r="D42" s="96"/>
      <c r="E42" s="97"/>
      <c r="F42" s="98"/>
      <c r="G42" s="103"/>
    </row>
    <row r="43" ht="19.5" customHeight="1" spans="1:7">
      <c r="A43" s="93" t="s">
        <v>735</v>
      </c>
      <c r="B43" s="94"/>
      <c r="C43" s="95"/>
      <c r="D43" s="96"/>
      <c r="E43" s="97"/>
      <c r="F43" s="98"/>
      <c r="G43" s="103"/>
    </row>
    <row r="44" ht="19.5" customHeight="1" spans="1:7">
      <c r="A44" s="93" t="s">
        <v>727</v>
      </c>
      <c r="B44" s="94"/>
      <c r="C44" s="95"/>
      <c r="D44" s="96"/>
      <c r="E44" s="97"/>
      <c r="F44" s="98"/>
      <c r="G44" s="103"/>
    </row>
    <row r="45" ht="19.5" customHeight="1" spans="1:7">
      <c r="A45" s="101" t="s">
        <v>708</v>
      </c>
      <c r="B45" s="94"/>
      <c r="C45" s="95"/>
      <c r="D45" s="96"/>
      <c r="E45" s="97"/>
      <c r="F45" s="98"/>
      <c r="G45" s="103"/>
    </row>
    <row r="46" ht="19.5" customHeight="1" spans="1:7">
      <c r="A46" s="93" t="s">
        <v>736</v>
      </c>
      <c r="B46" s="94"/>
      <c r="C46" s="95"/>
      <c r="D46" s="96"/>
      <c r="E46" s="97"/>
      <c r="F46" s="98"/>
      <c r="G46" s="103"/>
    </row>
    <row r="47" ht="19.5" customHeight="1" spans="1:7">
      <c r="A47" s="93" t="s">
        <v>737</v>
      </c>
      <c r="B47" s="94"/>
      <c r="C47" s="95"/>
      <c r="D47" s="96"/>
      <c r="E47" s="97"/>
      <c r="F47" s="98"/>
      <c r="G47" s="103"/>
    </row>
    <row r="48" ht="19.5" customHeight="1" spans="1:7">
      <c r="A48" s="93" t="s">
        <v>718</v>
      </c>
      <c r="B48" s="94"/>
      <c r="C48" s="95"/>
      <c r="D48" s="96"/>
      <c r="E48" s="97"/>
      <c r="F48" s="98"/>
      <c r="G48" s="103"/>
    </row>
    <row r="49" ht="29.25" customHeight="1" spans="1:7">
      <c r="A49" s="105" t="s">
        <v>738</v>
      </c>
      <c r="B49" s="94"/>
      <c r="C49" s="95"/>
      <c r="D49" s="96"/>
      <c r="E49" s="97"/>
      <c r="F49" s="98"/>
      <c r="G49" s="103"/>
    </row>
    <row r="50" ht="19.5" customHeight="1" spans="1:7">
      <c r="A50" s="93" t="s">
        <v>739</v>
      </c>
      <c r="B50" s="94"/>
      <c r="C50" s="95"/>
      <c r="D50" s="96"/>
      <c r="E50" s="97"/>
      <c r="F50" s="98"/>
      <c r="G50" s="103"/>
    </row>
    <row r="51" ht="19.5" customHeight="1" spans="1:7">
      <c r="A51" s="93" t="s">
        <v>740</v>
      </c>
      <c r="B51" s="94"/>
      <c r="C51" s="95"/>
      <c r="D51" s="96"/>
      <c r="E51" s="97"/>
      <c r="F51" s="98"/>
      <c r="G51" s="103"/>
    </row>
    <row r="52" ht="19.5" customHeight="1" spans="1:7">
      <c r="A52" s="93" t="s">
        <v>713</v>
      </c>
      <c r="B52" s="94"/>
      <c r="C52" s="95"/>
      <c r="D52" s="96"/>
      <c r="E52" s="97"/>
      <c r="F52" s="98"/>
      <c r="G52" s="103"/>
    </row>
    <row r="53" ht="19.5" customHeight="1" spans="1:7">
      <c r="A53" s="93" t="s">
        <v>715</v>
      </c>
      <c r="B53" s="94"/>
      <c r="C53" s="95"/>
      <c r="D53" s="96"/>
      <c r="E53" s="97"/>
      <c r="F53" s="98"/>
      <c r="G53" s="103"/>
    </row>
    <row r="54" ht="19.5" customHeight="1" spans="1:7">
      <c r="A54" s="106" t="s">
        <v>714</v>
      </c>
      <c r="B54" s="107"/>
      <c r="C54" s="108"/>
      <c r="D54" s="109"/>
      <c r="E54" s="110"/>
      <c r="F54" s="111"/>
      <c r="G54" s="112"/>
    </row>
    <row r="55" ht="53.25" customHeight="1" spans="1:7">
      <c r="A55" s="113" t="s">
        <v>709</v>
      </c>
      <c r="B55" s="113"/>
      <c r="C55" s="113"/>
      <c r="D55" s="113"/>
      <c r="E55" s="113"/>
      <c r="F55" s="113"/>
      <c r="G55" s="113"/>
    </row>
  </sheetData>
  <mergeCells count="8">
    <mergeCell ref="A2:G2"/>
    <mergeCell ref="F3:G3"/>
    <mergeCell ref="D4:F4"/>
    <mergeCell ref="A55:G55"/>
    <mergeCell ref="A4:A5"/>
    <mergeCell ref="B4:B5"/>
    <mergeCell ref="C4:C5"/>
    <mergeCell ref="G4:G5"/>
  </mergeCells>
  <printOptions horizontalCentered="1"/>
  <pageMargins left="0.708661417322835" right="0.433070866141732" top="0.866141732283464" bottom="0.75" header="0.433070866141732" footer="0.236220472440945"/>
  <pageSetup paperSize="9" scale="62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31" sqref="D31"/>
    </sheetView>
  </sheetViews>
  <sheetFormatPr defaultColWidth="9" defaultRowHeight="15" outlineLevelCol="4"/>
  <cols>
    <col min="1" max="1" width="40.75" style="50" customWidth="1"/>
    <col min="2" max="2" width="24.25" style="51" customWidth="1"/>
    <col min="3" max="3" width="10.375" style="50" customWidth="1"/>
    <col min="4" max="5" width="9" style="50"/>
    <col min="6" max="6" width="9.5" style="50" customWidth="1"/>
    <col min="7" max="7" width="11.125" style="50" customWidth="1"/>
    <col min="8" max="256" width="9" style="50"/>
    <col min="257" max="257" width="40.75" style="50" customWidth="1"/>
    <col min="258" max="258" width="24.25" style="50" customWidth="1"/>
    <col min="259" max="259" width="10.375" style="50" customWidth="1"/>
    <col min="260" max="261" width="9" style="50"/>
    <col min="262" max="262" width="9.5" style="50" customWidth="1"/>
    <col min="263" max="263" width="11.125" style="50" customWidth="1"/>
    <col min="264" max="512" width="9" style="50"/>
    <col min="513" max="513" width="40.75" style="50" customWidth="1"/>
    <col min="514" max="514" width="24.25" style="50" customWidth="1"/>
    <col min="515" max="515" width="10.375" style="50" customWidth="1"/>
    <col min="516" max="517" width="9" style="50"/>
    <col min="518" max="518" width="9.5" style="50" customWidth="1"/>
    <col min="519" max="519" width="11.125" style="50" customWidth="1"/>
    <col min="520" max="768" width="9" style="50"/>
    <col min="769" max="769" width="40.75" style="50" customWidth="1"/>
    <col min="770" max="770" width="24.25" style="50" customWidth="1"/>
    <col min="771" max="771" width="10.375" style="50" customWidth="1"/>
    <col min="772" max="773" width="9" style="50"/>
    <col min="774" max="774" width="9.5" style="50" customWidth="1"/>
    <col min="775" max="775" width="11.125" style="50" customWidth="1"/>
    <col min="776" max="1024" width="9" style="50"/>
    <col min="1025" max="1025" width="40.75" style="50" customWidth="1"/>
    <col min="1026" max="1026" width="24.25" style="50" customWidth="1"/>
    <col min="1027" max="1027" width="10.375" style="50" customWidth="1"/>
    <col min="1028" max="1029" width="9" style="50"/>
    <col min="1030" max="1030" width="9.5" style="50" customWidth="1"/>
    <col min="1031" max="1031" width="11.125" style="50" customWidth="1"/>
    <col min="1032" max="1280" width="9" style="50"/>
    <col min="1281" max="1281" width="40.75" style="50" customWidth="1"/>
    <col min="1282" max="1282" width="24.25" style="50" customWidth="1"/>
    <col min="1283" max="1283" width="10.375" style="50" customWidth="1"/>
    <col min="1284" max="1285" width="9" style="50"/>
    <col min="1286" max="1286" width="9.5" style="50" customWidth="1"/>
    <col min="1287" max="1287" width="11.125" style="50" customWidth="1"/>
    <col min="1288" max="1536" width="9" style="50"/>
    <col min="1537" max="1537" width="40.75" style="50" customWidth="1"/>
    <col min="1538" max="1538" width="24.25" style="50" customWidth="1"/>
    <col min="1539" max="1539" width="10.375" style="50" customWidth="1"/>
    <col min="1540" max="1541" width="9" style="50"/>
    <col min="1542" max="1542" width="9.5" style="50" customWidth="1"/>
    <col min="1543" max="1543" width="11.125" style="50" customWidth="1"/>
    <col min="1544" max="1792" width="9" style="50"/>
    <col min="1793" max="1793" width="40.75" style="50" customWidth="1"/>
    <col min="1794" max="1794" width="24.25" style="50" customWidth="1"/>
    <col min="1795" max="1795" width="10.375" style="50" customWidth="1"/>
    <col min="1796" max="1797" width="9" style="50"/>
    <col min="1798" max="1798" width="9.5" style="50" customWidth="1"/>
    <col min="1799" max="1799" width="11.125" style="50" customWidth="1"/>
    <col min="1800" max="2048" width="9" style="50"/>
    <col min="2049" max="2049" width="40.75" style="50" customWidth="1"/>
    <col min="2050" max="2050" width="24.25" style="50" customWidth="1"/>
    <col min="2051" max="2051" width="10.375" style="50" customWidth="1"/>
    <col min="2052" max="2053" width="9" style="50"/>
    <col min="2054" max="2054" width="9.5" style="50" customWidth="1"/>
    <col min="2055" max="2055" width="11.125" style="50" customWidth="1"/>
    <col min="2056" max="2304" width="9" style="50"/>
    <col min="2305" max="2305" width="40.75" style="50" customWidth="1"/>
    <col min="2306" max="2306" width="24.25" style="50" customWidth="1"/>
    <col min="2307" max="2307" width="10.375" style="50" customWidth="1"/>
    <col min="2308" max="2309" width="9" style="50"/>
    <col min="2310" max="2310" width="9.5" style="50" customWidth="1"/>
    <col min="2311" max="2311" width="11.125" style="50" customWidth="1"/>
    <col min="2312" max="2560" width="9" style="50"/>
    <col min="2561" max="2561" width="40.75" style="50" customWidth="1"/>
    <col min="2562" max="2562" width="24.25" style="50" customWidth="1"/>
    <col min="2563" max="2563" width="10.375" style="50" customWidth="1"/>
    <col min="2564" max="2565" width="9" style="50"/>
    <col min="2566" max="2566" width="9.5" style="50" customWidth="1"/>
    <col min="2567" max="2567" width="11.125" style="50" customWidth="1"/>
    <col min="2568" max="2816" width="9" style="50"/>
    <col min="2817" max="2817" width="40.75" style="50" customWidth="1"/>
    <col min="2818" max="2818" width="24.25" style="50" customWidth="1"/>
    <col min="2819" max="2819" width="10.375" style="50" customWidth="1"/>
    <col min="2820" max="2821" width="9" style="50"/>
    <col min="2822" max="2822" width="9.5" style="50" customWidth="1"/>
    <col min="2823" max="2823" width="11.125" style="50" customWidth="1"/>
    <col min="2824" max="3072" width="9" style="50"/>
    <col min="3073" max="3073" width="40.75" style="50" customWidth="1"/>
    <col min="3074" max="3074" width="24.25" style="50" customWidth="1"/>
    <col min="3075" max="3075" width="10.375" style="50" customWidth="1"/>
    <col min="3076" max="3077" width="9" style="50"/>
    <col min="3078" max="3078" width="9.5" style="50" customWidth="1"/>
    <col min="3079" max="3079" width="11.125" style="50" customWidth="1"/>
    <col min="3080" max="3328" width="9" style="50"/>
    <col min="3329" max="3329" width="40.75" style="50" customWidth="1"/>
    <col min="3330" max="3330" width="24.25" style="50" customWidth="1"/>
    <col min="3331" max="3331" width="10.375" style="50" customWidth="1"/>
    <col min="3332" max="3333" width="9" style="50"/>
    <col min="3334" max="3334" width="9.5" style="50" customWidth="1"/>
    <col min="3335" max="3335" width="11.125" style="50" customWidth="1"/>
    <col min="3336" max="3584" width="9" style="50"/>
    <col min="3585" max="3585" width="40.75" style="50" customWidth="1"/>
    <col min="3586" max="3586" width="24.25" style="50" customWidth="1"/>
    <col min="3587" max="3587" width="10.375" style="50" customWidth="1"/>
    <col min="3588" max="3589" width="9" style="50"/>
    <col min="3590" max="3590" width="9.5" style="50" customWidth="1"/>
    <col min="3591" max="3591" width="11.125" style="50" customWidth="1"/>
    <col min="3592" max="3840" width="9" style="50"/>
    <col min="3841" max="3841" width="40.75" style="50" customWidth="1"/>
    <col min="3842" max="3842" width="24.25" style="50" customWidth="1"/>
    <col min="3843" max="3843" width="10.375" style="50" customWidth="1"/>
    <col min="3844" max="3845" width="9" style="50"/>
    <col min="3846" max="3846" width="9.5" style="50" customWidth="1"/>
    <col min="3847" max="3847" width="11.125" style="50" customWidth="1"/>
    <col min="3848" max="4096" width="9" style="50"/>
    <col min="4097" max="4097" width="40.75" style="50" customWidth="1"/>
    <col min="4098" max="4098" width="24.25" style="50" customWidth="1"/>
    <col min="4099" max="4099" width="10.375" style="50" customWidth="1"/>
    <col min="4100" max="4101" width="9" style="50"/>
    <col min="4102" max="4102" width="9.5" style="50" customWidth="1"/>
    <col min="4103" max="4103" width="11.125" style="50" customWidth="1"/>
    <col min="4104" max="4352" width="9" style="50"/>
    <col min="4353" max="4353" width="40.75" style="50" customWidth="1"/>
    <col min="4354" max="4354" width="24.25" style="50" customWidth="1"/>
    <col min="4355" max="4355" width="10.375" style="50" customWidth="1"/>
    <col min="4356" max="4357" width="9" style="50"/>
    <col min="4358" max="4358" width="9.5" style="50" customWidth="1"/>
    <col min="4359" max="4359" width="11.125" style="50" customWidth="1"/>
    <col min="4360" max="4608" width="9" style="50"/>
    <col min="4609" max="4609" width="40.75" style="50" customWidth="1"/>
    <col min="4610" max="4610" width="24.25" style="50" customWidth="1"/>
    <col min="4611" max="4611" width="10.375" style="50" customWidth="1"/>
    <col min="4612" max="4613" width="9" style="50"/>
    <col min="4614" max="4614" width="9.5" style="50" customWidth="1"/>
    <col min="4615" max="4615" width="11.125" style="50" customWidth="1"/>
    <col min="4616" max="4864" width="9" style="50"/>
    <col min="4865" max="4865" width="40.75" style="50" customWidth="1"/>
    <col min="4866" max="4866" width="24.25" style="50" customWidth="1"/>
    <col min="4867" max="4867" width="10.375" style="50" customWidth="1"/>
    <col min="4868" max="4869" width="9" style="50"/>
    <col min="4870" max="4870" width="9.5" style="50" customWidth="1"/>
    <col min="4871" max="4871" width="11.125" style="50" customWidth="1"/>
    <col min="4872" max="5120" width="9" style="50"/>
    <col min="5121" max="5121" width="40.75" style="50" customWidth="1"/>
    <col min="5122" max="5122" width="24.25" style="50" customWidth="1"/>
    <col min="5123" max="5123" width="10.375" style="50" customWidth="1"/>
    <col min="5124" max="5125" width="9" style="50"/>
    <col min="5126" max="5126" width="9.5" style="50" customWidth="1"/>
    <col min="5127" max="5127" width="11.125" style="50" customWidth="1"/>
    <col min="5128" max="5376" width="9" style="50"/>
    <col min="5377" max="5377" width="40.75" style="50" customWidth="1"/>
    <col min="5378" max="5378" width="24.25" style="50" customWidth="1"/>
    <col min="5379" max="5379" width="10.375" style="50" customWidth="1"/>
    <col min="5380" max="5381" width="9" style="50"/>
    <col min="5382" max="5382" width="9.5" style="50" customWidth="1"/>
    <col min="5383" max="5383" width="11.125" style="50" customWidth="1"/>
    <col min="5384" max="5632" width="9" style="50"/>
    <col min="5633" max="5633" width="40.75" style="50" customWidth="1"/>
    <col min="5634" max="5634" width="24.25" style="50" customWidth="1"/>
    <col min="5635" max="5635" width="10.375" style="50" customWidth="1"/>
    <col min="5636" max="5637" width="9" style="50"/>
    <col min="5638" max="5638" width="9.5" style="50" customWidth="1"/>
    <col min="5639" max="5639" width="11.125" style="50" customWidth="1"/>
    <col min="5640" max="5888" width="9" style="50"/>
    <col min="5889" max="5889" width="40.75" style="50" customWidth="1"/>
    <col min="5890" max="5890" width="24.25" style="50" customWidth="1"/>
    <col min="5891" max="5891" width="10.375" style="50" customWidth="1"/>
    <col min="5892" max="5893" width="9" style="50"/>
    <col min="5894" max="5894" width="9.5" style="50" customWidth="1"/>
    <col min="5895" max="5895" width="11.125" style="50" customWidth="1"/>
    <col min="5896" max="6144" width="9" style="50"/>
    <col min="6145" max="6145" width="40.75" style="50" customWidth="1"/>
    <col min="6146" max="6146" width="24.25" style="50" customWidth="1"/>
    <col min="6147" max="6147" width="10.375" style="50" customWidth="1"/>
    <col min="6148" max="6149" width="9" style="50"/>
    <col min="6150" max="6150" width="9.5" style="50" customWidth="1"/>
    <col min="6151" max="6151" width="11.125" style="50" customWidth="1"/>
    <col min="6152" max="6400" width="9" style="50"/>
    <col min="6401" max="6401" width="40.75" style="50" customWidth="1"/>
    <col min="6402" max="6402" width="24.25" style="50" customWidth="1"/>
    <col min="6403" max="6403" width="10.375" style="50" customWidth="1"/>
    <col min="6404" max="6405" width="9" style="50"/>
    <col min="6406" max="6406" width="9.5" style="50" customWidth="1"/>
    <col min="6407" max="6407" width="11.125" style="50" customWidth="1"/>
    <col min="6408" max="6656" width="9" style="50"/>
    <col min="6657" max="6657" width="40.75" style="50" customWidth="1"/>
    <col min="6658" max="6658" width="24.25" style="50" customWidth="1"/>
    <col min="6659" max="6659" width="10.375" style="50" customWidth="1"/>
    <col min="6660" max="6661" width="9" style="50"/>
    <col min="6662" max="6662" width="9.5" style="50" customWidth="1"/>
    <col min="6663" max="6663" width="11.125" style="50" customWidth="1"/>
    <col min="6664" max="6912" width="9" style="50"/>
    <col min="6913" max="6913" width="40.75" style="50" customWidth="1"/>
    <col min="6914" max="6914" width="24.25" style="50" customWidth="1"/>
    <col min="6915" max="6915" width="10.375" style="50" customWidth="1"/>
    <col min="6916" max="6917" width="9" style="50"/>
    <col min="6918" max="6918" width="9.5" style="50" customWidth="1"/>
    <col min="6919" max="6919" width="11.125" style="50" customWidth="1"/>
    <col min="6920" max="7168" width="9" style="50"/>
    <col min="7169" max="7169" width="40.75" style="50" customWidth="1"/>
    <col min="7170" max="7170" width="24.25" style="50" customWidth="1"/>
    <col min="7171" max="7171" width="10.375" style="50" customWidth="1"/>
    <col min="7172" max="7173" width="9" style="50"/>
    <col min="7174" max="7174" width="9.5" style="50" customWidth="1"/>
    <col min="7175" max="7175" width="11.125" style="50" customWidth="1"/>
    <col min="7176" max="7424" width="9" style="50"/>
    <col min="7425" max="7425" width="40.75" style="50" customWidth="1"/>
    <col min="7426" max="7426" width="24.25" style="50" customWidth="1"/>
    <col min="7427" max="7427" width="10.375" style="50" customWidth="1"/>
    <col min="7428" max="7429" width="9" style="50"/>
    <col min="7430" max="7430" width="9.5" style="50" customWidth="1"/>
    <col min="7431" max="7431" width="11.125" style="50" customWidth="1"/>
    <col min="7432" max="7680" width="9" style="50"/>
    <col min="7681" max="7681" width="40.75" style="50" customWidth="1"/>
    <col min="7682" max="7682" width="24.25" style="50" customWidth="1"/>
    <col min="7683" max="7683" width="10.375" style="50" customWidth="1"/>
    <col min="7684" max="7685" width="9" style="50"/>
    <col min="7686" max="7686" width="9.5" style="50" customWidth="1"/>
    <col min="7687" max="7687" width="11.125" style="50" customWidth="1"/>
    <col min="7688" max="7936" width="9" style="50"/>
    <col min="7937" max="7937" width="40.75" style="50" customWidth="1"/>
    <col min="7938" max="7938" width="24.25" style="50" customWidth="1"/>
    <col min="7939" max="7939" width="10.375" style="50" customWidth="1"/>
    <col min="7940" max="7941" width="9" style="50"/>
    <col min="7942" max="7942" width="9.5" style="50" customWidth="1"/>
    <col min="7943" max="7943" width="11.125" style="50" customWidth="1"/>
    <col min="7944" max="8192" width="9" style="50"/>
    <col min="8193" max="8193" width="40.75" style="50" customWidth="1"/>
    <col min="8194" max="8194" width="24.25" style="50" customWidth="1"/>
    <col min="8195" max="8195" width="10.375" style="50" customWidth="1"/>
    <col min="8196" max="8197" width="9" style="50"/>
    <col min="8198" max="8198" width="9.5" style="50" customWidth="1"/>
    <col min="8199" max="8199" width="11.125" style="50" customWidth="1"/>
    <col min="8200" max="8448" width="9" style="50"/>
    <col min="8449" max="8449" width="40.75" style="50" customWidth="1"/>
    <col min="8450" max="8450" width="24.25" style="50" customWidth="1"/>
    <col min="8451" max="8451" width="10.375" style="50" customWidth="1"/>
    <col min="8452" max="8453" width="9" style="50"/>
    <col min="8454" max="8454" width="9.5" style="50" customWidth="1"/>
    <col min="8455" max="8455" width="11.125" style="50" customWidth="1"/>
    <col min="8456" max="8704" width="9" style="50"/>
    <col min="8705" max="8705" width="40.75" style="50" customWidth="1"/>
    <col min="8706" max="8706" width="24.25" style="50" customWidth="1"/>
    <col min="8707" max="8707" width="10.375" style="50" customWidth="1"/>
    <col min="8708" max="8709" width="9" style="50"/>
    <col min="8710" max="8710" width="9.5" style="50" customWidth="1"/>
    <col min="8711" max="8711" width="11.125" style="50" customWidth="1"/>
    <col min="8712" max="8960" width="9" style="50"/>
    <col min="8961" max="8961" width="40.75" style="50" customWidth="1"/>
    <col min="8962" max="8962" width="24.25" style="50" customWidth="1"/>
    <col min="8963" max="8963" width="10.375" style="50" customWidth="1"/>
    <col min="8964" max="8965" width="9" style="50"/>
    <col min="8966" max="8966" width="9.5" style="50" customWidth="1"/>
    <col min="8967" max="8967" width="11.125" style="50" customWidth="1"/>
    <col min="8968" max="9216" width="9" style="50"/>
    <col min="9217" max="9217" width="40.75" style="50" customWidth="1"/>
    <col min="9218" max="9218" width="24.25" style="50" customWidth="1"/>
    <col min="9219" max="9219" width="10.375" style="50" customWidth="1"/>
    <col min="9220" max="9221" width="9" style="50"/>
    <col min="9222" max="9222" width="9.5" style="50" customWidth="1"/>
    <col min="9223" max="9223" width="11.125" style="50" customWidth="1"/>
    <col min="9224" max="9472" width="9" style="50"/>
    <col min="9473" max="9473" width="40.75" style="50" customWidth="1"/>
    <col min="9474" max="9474" width="24.25" style="50" customWidth="1"/>
    <col min="9475" max="9475" width="10.375" style="50" customWidth="1"/>
    <col min="9476" max="9477" width="9" style="50"/>
    <col min="9478" max="9478" width="9.5" style="50" customWidth="1"/>
    <col min="9479" max="9479" width="11.125" style="50" customWidth="1"/>
    <col min="9480" max="9728" width="9" style="50"/>
    <col min="9729" max="9729" width="40.75" style="50" customWidth="1"/>
    <col min="9730" max="9730" width="24.25" style="50" customWidth="1"/>
    <col min="9731" max="9731" width="10.375" style="50" customWidth="1"/>
    <col min="9732" max="9733" width="9" style="50"/>
    <col min="9734" max="9734" width="9.5" style="50" customWidth="1"/>
    <col min="9735" max="9735" width="11.125" style="50" customWidth="1"/>
    <col min="9736" max="9984" width="9" style="50"/>
    <col min="9985" max="9985" width="40.75" style="50" customWidth="1"/>
    <col min="9986" max="9986" width="24.25" style="50" customWidth="1"/>
    <col min="9987" max="9987" width="10.375" style="50" customWidth="1"/>
    <col min="9988" max="9989" width="9" style="50"/>
    <col min="9990" max="9990" width="9.5" style="50" customWidth="1"/>
    <col min="9991" max="9991" width="11.125" style="50" customWidth="1"/>
    <col min="9992" max="10240" width="9" style="50"/>
    <col min="10241" max="10241" width="40.75" style="50" customWidth="1"/>
    <col min="10242" max="10242" width="24.25" style="50" customWidth="1"/>
    <col min="10243" max="10243" width="10.375" style="50" customWidth="1"/>
    <col min="10244" max="10245" width="9" style="50"/>
    <col min="10246" max="10246" width="9.5" style="50" customWidth="1"/>
    <col min="10247" max="10247" width="11.125" style="50" customWidth="1"/>
    <col min="10248" max="10496" width="9" style="50"/>
    <col min="10497" max="10497" width="40.75" style="50" customWidth="1"/>
    <col min="10498" max="10498" width="24.25" style="50" customWidth="1"/>
    <col min="10499" max="10499" width="10.375" style="50" customWidth="1"/>
    <col min="10500" max="10501" width="9" style="50"/>
    <col min="10502" max="10502" width="9.5" style="50" customWidth="1"/>
    <col min="10503" max="10503" width="11.125" style="50" customWidth="1"/>
    <col min="10504" max="10752" width="9" style="50"/>
    <col min="10753" max="10753" width="40.75" style="50" customWidth="1"/>
    <col min="10754" max="10754" width="24.25" style="50" customWidth="1"/>
    <col min="10755" max="10755" width="10.375" style="50" customWidth="1"/>
    <col min="10756" max="10757" width="9" style="50"/>
    <col min="10758" max="10758" width="9.5" style="50" customWidth="1"/>
    <col min="10759" max="10759" width="11.125" style="50" customWidth="1"/>
    <col min="10760" max="11008" width="9" style="50"/>
    <col min="11009" max="11009" width="40.75" style="50" customWidth="1"/>
    <col min="11010" max="11010" width="24.25" style="50" customWidth="1"/>
    <col min="11011" max="11011" width="10.375" style="50" customWidth="1"/>
    <col min="11012" max="11013" width="9" style="50"/>
    <col min="11014" max="11014" width="9.5" style="50" customWidth="1"/>
    <col min="11015" max="11015" width="11.125" style="50" customWidth="1"/>
    <col min="11016" max="11264" width="9" style="50"/>
    <col min="11265" max="11265" width="40.75" style="50" customWidth="1"/>
    <col min="11266" max="11266" width="24.25" style="50" customWidth="1"/>
    <col min="11267" max="11267" width="10.375" style="50" customWidth="1"/>
    <col min="11268" max="11269" width="9" style="50"/>
    <col min="11270" max="11270" width="9.5" style="50" customWidth="1"/>
    <col min="11271" max="11271" width="11.125" style="50" customWidth="1"/>
    <col min="11272" max="11520" width="9" style="50"/>
    <col min="11521" max="11521" width="40.75" style="50" customWidth="1"/>
    <col min="11522" max="11522" width="24.25" style="50" customWidth="1"/>
    <col min="11523" max="11523" width="10.375" style="50" customWidth="1"/>
    <col min="11524" max="11525" width="9" style="50"/>
    <col min="11526" max="11526" width="9.5" style="50" customWidth="1"/>
    <col min="11527" max="11527" width="11.125" style="50" customWidth="1"/>
    <col min="11528" max="11776" width="9" style="50"/>
    <col min="11777" max="11777" width="40.75" style="50" customWidth="1"/>
    <col min="11778" max="11778" width="24.25" style="50" customWidth="1"/>
    <col min="11779" max="11779" width="10.375" style="50" customWidth="1"/>
    <col min="11780" max="11781" width="9" style="50"/>
    <col min="11782" max="11782" width="9.5" style="50" customWidth="1"/>
    <col min="11783" max="11783" width="11.125" style="50" customWidth="1"/>
    <col min="11784" max="12032" width="9" style="50"/>
    <col min="12033" max="12033" width="40.75" style="50" customWidth="1"/>
    <col min="12034" max="12034" width="24.25" style="50" customWidth="1"/>
    <col min="12035" max="12035" width="10.375" style="50" customWidth="1"/>
    <col min="12036" max="12037" width="9" style="50"/>
    <col min="12038" max="12038" width="9.5" style="50" customWidth="1"/>
    <col min="12039" max="12039" width="11.125" style="50" customWidth="1"/>
    <col min="12040" max="12288" width="9" style="50"/>
    <col min="12289" max="12289" width="40.75" style="50" customWidth="1"/>
    <col min="12290" max="12290" width="24.25" style="50" customWidth="1"/>
    <col min="12291" max="12291" width="10.375" style="50" customWidth="1"/>
    <col min="12292" max="12293" width="9" style="50"/>
    <col min="12294" max="12294" width="9.5" style="50" customWidth="1"/>
    <col min="12295" max="12295" width="11.125" style="50" customWidth="1"/>
    <col min="12296" max="12544" width="9" style="50"/>
    <col min="12545" max="12545" width="40.75" style="50" customWidth="1"/>
    <col min="12546" max="12546" width="24.25" style="50" customWidth="1"/>
    <col min="12547" max="12547" width="10.375" style="50" customWidth="1"/>
    <col min="12548" max="12549" width="9" style="50"/>
    <col min="12550" max="12550" width="9.5" style="50" customWidth="1"/>
    <col min="12551" max="12551" width="11.125" style="50" customWidth="1"/>
    <col min="12552" max="12800" width="9" style="50"/>
    <col min="12801" max="12801" width="40.75" style="50" customWidth="1"/>
    <col min="12802" max="12802" width="24.25" style="50" customWidth="1"/>
    <col min="12803" max="12803" width="10.375" style="50" customWidth="1"/>
    <col min="12804" max="12805" width="9" style="50"/>
    <col min="12806" max="12806" width="9.5" style="50" customWidth="1"/>
    <col min="12807" max="12807" width="11.125" style="50" customWidth="1"/>
    <col min="12808" max="13056" width="9" style="50"/>
    <col min="13057" max="13057" width="40.75" style="50" customWidth="1"/>
    <col min="13058" max="13058" width="24.25" style="50" customWidth="1"/>
    <col min="13059" max="13059" width="10.375" style="50" customWidth="1"/>
    <col min="13060" max="13061" width="9" style="50"/>
    <col min="13062" max="13062" width="9.5" style="50" customWidth="1"/>
    <col min="13063" max="13063" width="11.125" style="50" customWidth="1"/>
    <col min="13064" max="13312" width="9" style="50"/>
    <col min="13313" max="13313" width="40.75" style="50" customWidth="1"/>
    <col min="13314" max="13314" width="24.25" style="50" customWidth="1"/>
    <col min="13315" max="13315" width="10.375" style="50" customWidth="1"/>
    <col min="13316" max="13317" width="9" style="50"/>
    <col min="13318" max="13318" width="9.5" style="50" customWidth="1"/>
    <col min="13319" max="13319" width="11.125" style="50" customWidth="1"/>
    <col min="13320" max="13568" width="9" style="50"/>
    <col min="13569" max="13569" width="40.75" style="50" customWidth="1"/>
    <col min="13570" max="13570" width="24.25" style="50" customWidth="1"/>
    <col min="13571" max="13571" width="10.375" style="50" customWidth="1"/>
    <col min="13572" max="13573" width="9" style="50"/>
    <col min="13574" max="13574" width="9.5" style="50" customWidth="1"/>
    <col min="13575" max="13575" width="11.125" style="50" customWidth="1"/>
    <col min="13576" max="13824" width="9" style="50"/>
    <col min="13825" max="13825" width="40.75" style="50" customWidth="1"/>
    <col min="13826" max="13826" width="24.25" style="50" customWidth="1"/>
    <col min="13827" max="13827" width="10.375" style="50" customWidth="1"/>
    <col min="13828" max="13829" width="9" style="50"/>
    <col min="13830" max="13830" width="9.5" style="50" customWidth="1"/>
    <col min="13831" max="13831" width="11.125" style="50" customWidth="1"/>
    <col min="13832" max="14080" width="9" style="50"/>
    <col min="14081" max="14081" width="40.75" style="50" customWidth="1"/>
    <col min="14082" max="14082" width="24.25" style="50" customWidth="1"/>
    <col min="14083" max="14083" width="10.375" style="50" customWidth="1"/>
    <col min="14084" max="14085" width="9" style="50"/>
    <col min="14086" max="14086" width="9.5" style="50" customWidth="1"/>
    <col min="14087" max="14087" width="11.125" style="50" customWidth="1"/>
    <col min="14088" max="14336" width="9" style="50"/>
    <col min="14337" max="14337" width="40.75" style="50" customWidth="1"/>
    <col min="14338" max="14338" width="24.25" style="50" customWidth="1"/>
    <col min="14339" max="14339" width="10.375" style="50" customWidth="1"/>
    <col min="14340" max="14341" width="9" style="50"/>
    <col min="14342" max="14342" width="9.5" style="50" customWidth="1"/>
    <col min="14343" max="14343" width="11.125" style="50" customWidth="1"/>
    <col min="14344" max="14592" width="9" style="50"/>
    <col min="14593" max="14593" width="40.75" style="50" customWidth="1"/>
    <col min="14594" max="14594" width="24.25" style="50" customWidth="1"/>
    <col min="14595" max="14595" width="10.375" style="50" customWidth="1"/>
    <col min="14596" max="14597" width="9" style="50"/>
    <col min="14598" max="14598" width="9.5" style="50" customWidth="1"/>
    <col min="14599" max="14599" width="11.125" style="50" customWidth="1"/>
    <col min="14600" max="14848" width="9" style="50"/>
    <col min="14849" max="14849" width="40.75" style="50" customWidth="1"/>
    <col min="14850" max="14850" width="24.25" style="50" customWidth="1"/>
    <col min="14851" max="14851" width="10.375" style="50" customWidth="1"/>
    <col min="14852" max="14853" width="9" style="50"/>
    <col min="14854" max="14854" width="9.5" style="50" customWidth="1"/>
    <col min="14855" max="14855" width="11.125" style="50" customWidth="1"/>
    <col min="14856" max="15104" width="9" style="50"/>
    <col min="15105" max="15105" width="40.75" style="50" customWidth="1"/>
    <col min="15106" max="15106" width="24.25" style="50" customWidth="1"/>
    <col min="15107" max="15107" width="10.375" style="50" customWidth="1"/>
    <col min="15108" max="15109" width="9" style="50"/>
    <col min="15110" max="15110" width="9.5" style="50" customWidth="1"/>
    <col min="15111" max="15111" width="11.125" style="50" customWidth="1"/>
    <col min="15112" max="15360" width="9" style="50"/>
    <col min="15361" max="15361" width="40.75" style="50" customWidth="1"/>
    <col min="15362" max="15362" width="24.25" style="50" customWidth="1"/>
    <col min="15363" max="15363" width="10.375" style="50" customWidth="1"/>
    <col min="15364" max="15365" width="9" style="50"/>
    <col min="15366" max="15366" width="9.5" style="50" customWidth="1"/>
    <col min="15367" max="15367" width="11.125" style="50" customWidth="1"/>
    <col min="15368" max="15616" width="9" style="50"/>
    <col min="15617" max="15617" width="40.75" style="50" customWidth="1"/>
    <col min="15618" max="15618" width="24.25" style="50" customWidth="1"/>
    <col min="15619" max="15619" width="10.375" style="50" customWidth="1"/>
    <col min="15620" max="15621" width="9" style="50"/>
    <col min="15622" max="15622" width="9.5" style="50" customWidth="1"/>
    <col min="15623" max="15623" width="11.125" style="50" customWidth="1"/>
    <col min="15624" max="15872" width="9" style="50"/>
    <col min="15873" max="15873" width="40.75" style="50" customWidth="1"/>
    <col min="15874" max="15874" width="24.25" style="50" customWidth="1"/>
    <col min="15875" max="15875" width="10.375" style="50" customWidth="1"/>
    <col min="15876" max="15877" width="9" style="50"/>
    <col min="15878" max="15878" width="9.5" style="50" customWidth="1"/>
    <col min="15879" max="15879" width="11.125" style="50" customWidth="1"/>
    <col min="15880" max="16128" width="9" style="50"/>
    <col min="16129" max="16129" width="40.75" style="50" customWidth="1"/>
    <col min="16130" max="16130" width="24.25" style="50" customWidth="1"/>
    <col min="16131" max="16131" width="10.375" style="50" customWidth="1"/>
    <col min="16132" max="16133" width="9" style="50"/>
    <col min="16134" max="16134" width="9.5" style="50" customWidth="1"/>
    <col min="16135" max="16135" width="11.125" style="50" customWidth="1"/>
    <col min="16136" max="16384" width="9" style="50"/>
  </cols>
  <sheetData>
    <row r="1" spans="1:1">
      <c r="A1" s="50" t="s">
        <v>55</v>
      </c>
    </row>
    <row r="2" ht="42" customHeight="1" spans="1:2">
      <c r="A2" s="52" t="s">
        <v>750</v>
      </c>
      <c r="B2" s="52"/>
    </row>
    <row r="3" ht="42.75" customHeight="1" spans="1:2">
      <c r="A3" s="53"/>
      <c r="B3" s="54" t="s">
        <v>751</v>
      </c>
    </row>
    <row r="4" ht="40.5" customHeight="1" spans="1:2">
      <c r="A4" s="55" t="s">
        <v>752</v>
      </c>
      <c r="B4" s="56" t="s">
        <v>77</v>
      </c>
    </row>
    <row r="5" s="49" customFormat="1" ht="45.75" customHeight="1" spans="1:5">
      <c r="A5" s="57" t="s">
        <v>753</v>
      </c>
      <c r="B5" s="58">
        <f>SUM(B6:B12)</f>
        <v>100165</v>
      </c>
      <c r="E5" s="59"/>
    </row>
    <row r="6" s="49" customFormat="1" ht="45.75" customHeight="1" spans="1:5">
      <c r="A6" s="60" t="s">
        <v>754</v>
      </c>
      <c r="B6" s="61"/>
      <c r="C6" s="59"/>
      <c r="E6" s="59"/>
    </row>
    <row r="7" s="49" customFormat="1" ht="45.75" customHeight="1" spans="1:5">
      <c r="A7" s="60" t="s">
        <v>755</v>
      </c>
      <c r="B7" s="61">
        <v>99872</v>
      </c>
      <c r="E7" s="59"/>
    </row>
    <row r="8" ht="45.75" customHeight="1" spans="1:2">
      <c r="A8" s="62" t="s">
        <v>756</v>
      </c>
      <c r="B8" s="61">
        <v>293</v>
      </c>
    </row>
    <row r="9" s="49" customFormat="1" ht="45.75" customHeight="1" spans="1:5">
      <c r="A9" s="63" t="s">
        <v>757</v>
      </c>
      <c r="B9" s="61"/>
      <c r="E9" s="59"/>
    </row>
    <row r="10" s="49" customFormat="1" ht="45.75" customHeight="1" spans="1:5">
      <c r="A10" s="64" t="s">
        <v>758</v>
      </c>
      <c r="B10" s="61"/>
      <c r="E10" s="59"/>
    </row>
    <row r="11" s="49" customFormat="1" ht="45.75" customHeight="1" spans="1:5">
      <c r="A11" s="62" t="s">
        <v>759</v>
      </c>
      <c r="B11" s="61"/>
      <c r="E11" s="59"/>
    </row>
    <row r="12" s="49" customFormat="1" ht="45.75" customHeight="1" spans="1:5">
      <c r="A12" s="65" t="s">
        <v>760</v>
      </c>
      <c r="B12" s="66"/>
      <c r="E12" s="59"/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180" verticalDpi="18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31" sqref="D31"/>
    </sheetView>
  </sheetViews>
  <sheetFormatPr defaultColWidth="9" defaultRowHeight="14.25" outlineLevelCol="1"/>
  <cols>
    <col min="1" max="1" width="16.375" style="47" customWidth="1"/>
    <col min="2" max="2" width="64.375" style="47" customWidth="1"/>
    <col min="3" max="16384" width="9" style="47"/>
  </cols>
  <sheetData>
    <row r="1" spans="1:2">
      <c r="A1" s="48" t="s">
        <v>761</v>
      </c>
      <c r="B1" s="48"/>
    </row>
    <row r="2" spans="1:2">
      <c r="A2" s="48"/>
      <c r="B2" s="48"/>
    </row>
    <row r="3" spans="1:2">
      <c r="A3" s="48"/>
      <c r="B3" s="48"/>
    </row>
    <row r="4" spans="1:2">
      <c r="A4" s="48"/>
      <c r="B4" s="48"/>
    </row>
    <row r="5" spans="1:2">
      <c r="A5" s="48"/>
      <c r="B5" s="48"/>
    </row>
    <row r="6" spans="1:2">
      <c r="A6" s="48"/>
      <c r="B6" s="48"/>
    </row>
    <row r="7" spans="1:2">
      <c r="A7" s="48"/>
      <c r="B7" s="48"/>
    </row>
    <row r="8" spans="1:2">
      <c r="A8" s="48"/>
      <c r="B8" s="48"/>
    </row>
    <row r="9" spans="1:2">
      <c r="A9" s="48"/>
      <c r="B9" s="48"/>
    </row>
    <row r="10" spans="1:2">
      <c r="A10" s="48"/>
      <c r="B10" s="48"/>
    </row>
    <row r="11" spans="1:2">
      <c r="A11" s="48"/>
      <c r="B11" s="48"/>
    </row>
    <row r="12" spans="1:2">
      <c r="A12" s="48"/>
      <c r="B12" s="48"/>
    </row>
    <row r="13" spans="1:2">
      <c r="A13" s="48"/>
      <c r="B13" s="48"/>
    </row>
    <row r="14" spans="1:2">
      <c r="A14" s="48"/>
      <c r="B14" s="48"/>
    </row>
    <row r="15" spans="1:2">
      <c r="A15" s="48"/>
      <c r="B15" s="48"/>
    </row>
    <row r="16" spans="1:2">
      <c r="A16" s="48"/>
      <c r="B16" s="48"/>
    </row>
    <row r="17" spans="1:2">
      <c r="A17" s="48"/>
      <c r="B17" s="48"/>
    </row>
    <row r="18" spans="1:2">
      <c r="A18" s="48"/>
      <c r="B18" s="48"/>
    </row>
    <row r="19" spans="1:2">
      <c r="A19" s="48"/>
      <c r="B19" s="48"/>
    </row>
    <row r="20" spans="1:2">
      <c r="A20" s="48"/>
      <c r="B20" s="48"/>
    </row>
    <row r="21" spans="1:2">
      <c r="A21" s="48"/>
      <c r="B21" s="48"/>
    </row>
    <row r="22" spans="1:2">
      <c r="A22" s="48"/>
      <c r="B22" s="48"/>
    </row>
    <row r="23" spans="1:2">
      <c r="A23" s="48"/>
      <c r="B23" s="48"/>
    </row>
    <row r="24" spans="1:2">
      <c r="A24" s="48"/>
      <c r="B24" s="48"/>
    </row>
    <row r="25" spans="1:2">
      <c r="A25" s="48"/>
      <c r="B25" s="48"/>
    </row>
    <row r="26" spans="1:2">
      <c r="A26" s="48"/>
      <c r="B26" s="48"/>
    </row>
    <row r="27" spans="1:2">
      <c r="A27" s="48"/>
      <c r="B27" s="48"/>
    </row>
    <row r="28" spans="1:2">
      <c r="A28" s="48"/>
      <c r="B28" s="48"/>
    </row>
    <row r="29" spans="1:2">
      <c r="A29" s="48"/>
      <c r="B29" s="48"/>
    </row>
    <row r="30" spans="1:2">
      <c r="A30" s="48"/>
      <c r="B30" s="48"/>
    </row>
    <row r="31" spans="1:2">
      <c r="A31" s="48"/>
      <c r="B31" s="48"/>
    </row>
    <row r="32" spans="1:2">
      <c r="A32" s="48"/>
      <c r="B32" s="48"/>
    </row>
    <row r="33" spans="1:2">
      <c r="A33" s="48"/>
      <c r="B33" s="48"/>
    </row>
    <row r="34" spans="1:2">
      <c r="A34" s="48"/>
      <c r="B34" s="48"/>
    </row>
    <row r="35" spans="1:2">
      <c r="A35" s="48"/>
      <c r="B35" s="48"/>
    </row>
    <row r="36" spans="1:2">
      <c r="A36" s="48"/>
      <c r="B36" s="48"/>
    </row>
    <row r="37" spans="1:2">
      <c r="A37" s="48"/>
      <c r="B37" s="48"/>
    </row>
    <row r="38" spans="1:2">
      <c r="A38" s="48"/>
      <c r="B38" s="48"/>
    </row>
    <row r="39" spans="1:2">
      <c r="A39" s="48"/>
      <c r="B39" s="48"/>
    </row>
  </sheetData>
  <mergeCells count="1">
    <mergeCell ref="A1:B39"/>
  </mergeCells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D31" sqref="D31"/>
    </sheetView>
  </sheetViews>
  <sheetFormatPr defaultColWidth="9" defaultRowHeight="12.75" outlineLevelCol="4"/>
  <cols>
    <col min="1" max="1" width="19.75" style="1" customWidth="1"/>
    <col min="2" max="5" width="15.375" style="1" customWidth="1"/>
    <col min="6" max="6" width="14.125" style="1" customWidth="1"/>
    <col min="7" max="256" width="9" style="1"/>
    <col min="257" max="257" width="19.75" style="1" customWidth="1"/>
    <col min="258" max="262" width="14.125" style="1" customWidth="1"/>
    <col min="263" max="512" width="9" style="1"/>
    <col min="513" max="513" width="19.75" style="1" customWidth="1"/>
    <col min="514" max="518" width="14.125" style="1" customWidth="1"/>
    <col min="519" max="768" width="9" style="1"/>
    <col min="769" max="769" width="19.75" style="1" customWidth="1"/>
    <col min="770" max="774" width="14.125" style="1" customWidth="1"/>
    <col min="775" max="1024" width="9" style="1"/>
    <col min="1025" max="1025" width="19.75" style="1" customWidth="1"/>
    <col min="1026" max="1030" width="14.125" style="1" customWidth="1"/>
    <col min="1031" max="1280" width="9" style="1"/>
    <col min="1281" max="1281" width="19.75" style="1" customWidth="1"/>
    <col min="1282" max="1286" width="14.125" style="1" customWidth="1"/>
    <col min="1287" max="1536" width="9" style="1"/>
    <col min="1537" max="1537" width="19.75" style="1" customWidth="1"/>
    <col min="1538" max="1542" width="14.125" style="1" customWidth="1"/>
    <col min="1543" max="1792" width="9" style="1"/>
    <col min="1793" max="1793" width="19.75" style="1" customWidth="1"/>
    <col min="1794" max="1798" width="14.125" style="1" customWidth="1"/>
    <col min="1799" max="2048" width="9" style="1"/>
    <col min="2049" max="2049" width="19.75" style="1" customWidth="1"/>
    <col min="2050" max="2054" width="14.125" style="1" customWidth="1"/>
    <col min="2055" max="2304" width="9" style="1"/>
    <col min="2305" max="2305" width="19.75" style="1" customWidth="1"/>
    <col min="2306" max="2310" width="14.125" style="1" customWidth="1"/>
    <col min="2311" max="2560" width="9" style="1"/>
    <col min="2561" max="2561" width="19.75" style="1" customWidth="1"/>
    <col min="2562" max="2566" width="14.125" style="1" customWidth="1"/>
    <col min="2567" max="2816" width="9" style="1"/>
    <col min="2817" max="2817" width="19.75" style="1" customWidth="1"/>
    <col min="2818" max="2822" width="14.125" style="1" customWidth="1"/>
    <col min="2823" max="3072" width="9" style="1"/>
    <col min="3073" max="3073" width="19.75" style="1" customWidth="1"/>
    <col min="3074" max="3078" width="14.125" style="1" customWidth="1"/>
    <col min="3079" max="3328" width="9" style="1"/>
    <col min="3329" max="3329" width="19.75" style="1" customWidth="1"/>
    <col min="3330" max="3334" width="14.125" style="1" customWidth="1"/>
    <col min="3335" max="3584" width="9" style="1"/>
    <col min="3585" max="3585" width="19.75" style="1" customWidth="1"/>
    <col min="3586" max="3590" width="14.125" style="1" customWidth="1"/>
    <col min="3591" max="3840" width="9" style="1"/>
    <col min="3841" max="3841" width="19.75" style="1" customWidth="1"/>
    <col min="3842" max="3846" width="14.125" style="1" customWidth="1"/>
    <col min="3847" max="4096" width="9" style="1"/>
    <col min="4097" max="4097" width="19.75" style="1" customWidth="1"/>
    <col min="4098" max="4102" width="14.125" style="1" customWidth="1"/>
    <col min="4103" max="4352" width="9" style="1"/>
    <col min="4353" max="4353" width="19.75" style="1" customWidth="1"/>
    <col min="4354" max="4358" width="14.125" style="1" customWidth="1"/>
    <col min="4359" max="4608" width="9" style="1"/>
    <col min="4609" max="4609" width="19.75" style="1" customWidth="1"/>
    <col min="4610" max="4614" width="14.125" style="1" customWidth="1"/>
    <col min="4615" max="4864" width="9" style="1"/>
    <col min="4865" max="4865" width="19.75" style="1" customWidth="1"/>
    <col min="4866" max="4870" width="14.125" style="1" customWidth="1"/>
    <col min="4871" max="5120" width="9" style="1"/>
    <col min="5121" max="5121" width="19.75" style="1" customWidth="1"/>
    <col min="5122" max="5126" width="14.125" style="1" customWidth="1"/>
    <col min="5127" max="5376" width="9" style="1"/>
    <col min="5377" max="5377" width="19.75" style="1" customWidth="1"/>
    <col min="5378" max="5382" width="14.125" style="1" customWidth="1"/>
    <col min="5383" max="5632" width="9" style="1"/>
    <col min="5633" max="5633" width="19.75" style="1" customWidth="1"/>
    <col min="5634" max="5638" width="14.125" style="1" customWidth="1"/>
    <col min="5639" max="5888" width="9" style="1"/>
    <col min="5889" max="5889" width="19.75" style="1" customWidth="1"/>
    <col min="5890" max="5894" width="14.125" style="1" customWidth="1"/>
    <col min="5895" max="6144" width="9" style="1"/>
    <col min="6145" max="6145" width="19.75" style="1" customWidth="1"/>
    <col min="6146" max="6150" width="14.125" style="1" customWidth="1"/>
    <col min="6151" max="6400" width="9" style="1"/>
    <col min="6401" max="6401" width="19.75" style="1" customWidth="1"/>
    <col min="6402" max="6406" width="14.125" style="1" customWidth="1"/>
    <col min="6407" max="6656" width="9" style="1"/>
    <col min="6657" max="6657" width="19.75" style="1" customWidth="1"/>
    <col min="6658" max="6662" width="14.125" style="1" customWidth="1"/>
    <col min="6663" max="6912" width="9" style="1"/>
    <col min="6913" max="6913" width="19.75" style="1" customWidth="1"/>
    <col min="6914" max="6918" width="14.125" style="1" customWidth="1"/>
    <col min="6919" max="7168" width="9" style="1"/>
    <col min="7169" max="7169" width="19.75" style="1" customWidth="1"/>
    <col min="7170" max="7174" width="14.125" style="1" customWidth="1"/>
    <col min="7175" max="7424" width="9" style="1"/>
    <col min="7425" max="7425" width="19.75" style="1" customWidth="1"/>
    <col min="7426" max="7430" width="14.125" style="1" customWidth="1"/>
    <col min="7431" max="7680" width="9" style="1"/>
    <col min="7681" max="7681" width="19.75" style="1" customWidth="1"/>
    <col min="7682" max="7686" width="14.125" style="1" customWidth="1"/>
    <col min="7687" max="7936" width="9" style="1"/>
    <col min="7937" max="7937" width="19.75" style="1" customWidth="1"/>
    <col min="7938" max="7942" width="14.125" style="1" customWidth="1"/>
    <col min="7943" max="8192" width="9" style="1"/>
    <col min="8193" max="8193" width="19.75" style="1" customWidth="1"/>
    <col min="8194" max="8198" width="14.125" style="1" customWidth="1"/>
    <col min="8199" max="8448" width="9" style="1"/>
    <col min="8449" max="8449" width="19.75" style="1" customWidth="1"/>
    <col min="8450" max="8454" width="14.125" style="1" customWidth="1"/>
    <col min="8455" max="8704" width="9" style="1"/>
    <col min="8705" max="8705" width="19.75" style="1" customWidth="1"/>
    <col min="8706" max="8710" width="14.125" style="1" customWidth="1"/>
    <col min="8711" max="8960" width="9" style="1"/>
    <col min="8961" max="8961" width="19.75" style="1" customWidth="1"/>
    <col min="8962" max="8966" width="14.125" style="1" customWidth="1"/>
    <col min="8967" max="9216" width="9" style="1"/>
    <col min="9217" max="9217" width="19.75" style="1" customWidth="1"/>
    <col min="9218" max="9222" width="14.125" style="1" customWidth="1"/>
    <col min="9223" max="9472" width="9" style="1"/>
    <col min="9473" max="9473" width="19.75" style="1" customWidth="1"/>
    <col min="9474" max="9478" width="14.125" style="1" customWidth="1"/>
    <col min="9479" max="9728" width="9" style="1"/>
    <col min="9729" max="9729" width="19.75" style="1" customWidth="1"/>
    <col min="9730" max="9734" width="14.125" style="1" customWidth="1"/>
    <col min="9735" max="9984" width="9" style="1"/>
    <col min="9985" max="9985" width="19.75" style="1" customWidth="1"/>
    <col min="9986" max="9990" width="14.125" style="1" customWidth="1"/>
    <col min="9991" max="10240" width="9" style="1"/>
    <col min="10241" max="10241" width="19.75" style="1" customWidth="1"/>
    <col min="10242" max="10246" width="14.125" style="1" customWidth="1"/>
    <col min="10247" max="10496" width="9" style="1"/>
    <col min="10497" max="10497" width="19.75" style="1" customWidth="1"/>
    <col min="10498" max="10502" width="14.125" style="1" customWidth="1"/>
    <col min="10503" max="10752" width="9" style="1"/>
    <col min="10753" max="10753" width="19.75" style="1" customWidth="1"/>
    <col min="10754" max="10758" width="14.125" style="1" customWidth="1"/>
    <col min="10759" max="11008" width="9" style="1"/>
    <col min="11009" max="11009" width="19.75" style="1" customWidth="1"/>
    <col min="11010" max="11014" width="14.125" style="1" customWidth="1"/>
    <col min="11015" max="11264" width="9" style="1"/>
    <col min="11265" max="11265" width="19.75" style="1" customWidth="1"/>
    <col min="11266" max="11270" width="14.125" style="1" customWidth="1"/>
    <col min="11271" max="11520" width="9" style="1"/>
    <col min="11521" max="11521" width="19.75" style="1" customWidth="1"/>
    <col min="11522" max="11526" width="14.125" style="1" customWidth="1"/>
    <col min="11527" max="11776" width="9" style="1"/>
    <col min="11777" max="11777" width="19.75" style="1" customWidth="1"/>
    <col min="11778" max="11782" width="14.125" style="1" customWidth="1"/>
    <col min="11783" max="12032" width="9" style="1"/>
    <col min="12033" max="12033" width="19.75" style="1" customWidth="1"/>
    <col min="12034" max="12038" width="14.125" style="1" customWidth="1"/>
    <col min="12039" max="12288" width="9" style="1"/>
    <col min="12289" max="12289" width="19.75" style="1" customWidth="1"/>
    <col min="12290" max="12294" width="14.125" style="1" customWidth="1"/>
    <col min="12295" max="12544" width="9" style="1"/>
    <col min="12545" max="12545" width="19.75" style="1" customWidth="1"/>
    <col min="12546" max="12550" width="14.125" style="1" customWidth="1"/>
    <col min="12551" max="12800" width="9" style="1"/>
    <col min="12801" max="12801" width="19.75" style="1" customWidth="1"/>
    <col min="12802" max="12806" width="14.125" style="1" customWidth="1"/>
    <col min="12807" max="13056" width="9" style="1"/>
    <col min="13057" max="13057" width="19.75" style="1" customWidth="1"/>
    <col min="13058" max="13062" width="14.125" style="1" customWidth="1"/>
    <col min="13063" max="13312" width="9" style="1"/>
    <col min="13313" max="13313" width="19.75" style="1" customWidth="1"/>
    <col min="13314" max="13318" width="14.125" style="1" customWidth="1"/>
    <col min="13319" max="13568" width="9" style="1"/>
    <col min="13569" max="13569" width="19.75" style="1" customWidth="1"/>
    <col min="13570" max="13574" width="14.125" style="1" customWidth="1"/>
    <col min="13575" max="13824" width="9" style="1"/>
    <col min="13825" max="13825" width="19.75" style="1" customWidth="1"/>
    <col min="13826" max="13830" width="14.125" style="1" customWidth="1"/>
    <col min="13831" max="14080" width="9" style="1"/>
    <col min="14081" max="14081" width="19.75" style="1" customWidth="1"/>
    <col min="14082" max="14086" width="14.125" style="1" customWidth="1"/>
    <col min="14087" max="14336" width="9" style="1"/>
    <col min="14337" max="14337" width="19.75" style="1" customWidth="1"/>
    <col min="14338" max="14342" width="14.125" style="1" customWidth="1"/>
    <col min="14343" max="14592" width="9" style="1"/>
    <col min="14593" max="14593" width="19.75" style="1" customWidth="1"/>
    <col min="14594" max="14598" width="14.125" style="1" customWidth="1"/>
    <col min="14599" max="14848" width="9" style="1"/>
    <col min="14849" max="14849" width="19.75" style="1" customWidth="1"/>
    <col min="14850" max="14854" width="14.125" style="1" customWidth="1"/>
    <col min="14855" max="15104" width="9" style="1"/>
    <col min="15105" max="15105" width="19.75" style="1" customWidth="1"/>
    <col min="15106" max="15110" width="14.125" style="1" customWidth="1"/>
    <col min="15111" max="15360" width="9" style="1"/>
    <col min="15361" max="15361" width="19.75" style="1" customWidth="1"/>
    <col min="15362" max="15366" width="14.125" style="1" customWidth="1"/>
    <col min="15367" max="15616" width="9" style="1"/>
    <col min="15617" max="15617" width="19.75" style="1" customWidth="1"/>
    <col min="15618" max="15622" width="14.125" style="1" customWidth="1"/>
    <col min="15623" max="15872" width="9" style="1"/>
    <col min="15873" max="15873" width="19.75" style="1" customWidth="1"/>
    <col min="15874" max="15878" width="14.125" style="1" customWidth="1"/>
    <col min="15879" max="16128" width="9" style="1"/>
    <col min="16129" max="16129" width="19.75" style="1" customWidth="1"/>
    <col min="16130" max="16134" width="14.125" style="1" customWidth="1"/>
    <col min="16135" max="16384" width="9" style="1"/>
  </cols>
  <sheetData>
    <row r="1" ht="18" customHeight="1" spans="1:5">
      <c r="A1" s="37" t="s">
        <v>58</v>
      </c>
      <c r="E1" s="38"/>
    </row>
    <row r="2" ht="28.15" customHeight="1" spans="1:5">
      <c r="A2" s="45" t="s">
        <v>59</v>
      </c>
      <c r="B2" s="45"/>
      <c r="C2" s="45"/>
      <c r="D2" s="45"/>
      <c r="E2" s="45"/>
    </row>
    <row r="3" ht="21" customHeight="1" spans="5:5">
      <c r="E3" s="46" t="s">
        <v>73</v>
      </c>
    </row>
    <row r="4" ht="57" customHeight="1" spans="1:5">
      <c r="A4" s="41" t="s">
        <v>762</v>
      </c>
      <c r="B4" s="41" t="s">
        <v>763</v>
      </c>
      <c r="C4" s="41" t="s">
        <v>764</v>
      </c>
      <c r="D4" s="41" t="s">
        <v>765</v>
      </c>
      <c r="E4" s="41" t="s">
        <v>766</v>
      </c>
    </row>
    <row r="5" ht="36.75" customHeight="1" spans="1:5">
      <c r="A5" s="32" t="s">
        <v>767</v>
      </c>
      <c r="B5" s="32">
        <f>表27一般债务限额和余额!B5+表28专项债务限额和余额!B5</f>
        <v>1067329</v>
      </c>
      <c r="C5" s="32">
        <f>表27一般债务限额和余额!C5+表28专项债务限额和余额!C5</f>
        <v>315250</v>
      </c>
      <c r="D5" s="32">
        <f>表27一般债务限额和余额!D5+表28专项债务限额和余额!D5</f>
        <v>1383119</v>
      </c>
      <c r="E5" s="32">
        <f>表27一般债务限额和余额!E5+表28专项债务限额和余额!E5</f>
        <v>1253374</v>
      </c>
    </row>
    <row r="6" ht="13.5" spans="5:5">
      <c r="E6" s="43"/>
    </row>
    <row r="7" ht="13.5" spans="5:5">
      <c r="E7" s="43"/>
    </row>
    <row r="8" ht="13.5" spans="5:5">
      <c r="E8" s="43"/>
    </row>
    <row r="9" ht="13.5" spans="5:5">
      <c r="E9" s="43"/>
    </row>
    <row r="10" ht="13.5" spans="5:5">
      <c r="E10" s="43"/>
    </row>
    <row r="11" ht="13.5" spans="5:5">
      <c r="E11" s="43"/>
    </row>
    <row r="12" ht="13.5" spans="5:5">
      <c r="E12" s="43"/>
    </row>
    <row r="13" ht="13.5" spans="5:5">
      <c r="E13" s="43"/>
    </row>
    <row r="14" ht="13.5" spans="5:5">
      <c r="E14" s="43"/>
    </row>
    <row r="15" ht="13.5" spans="5:5">
      <c r="E15" s="43"/>
    </row>
    <row r="16" ht="13.5" spans="5:5">
      <c r="E16" s="43"/>
    </row>
    <row r="17" ht="13.5" spans="5:5">
      <c r="E17" s="43"/>
    </row>
    <row r="18" ht="13.5" spans="5:5">
      <c r="E18" s="43"/>
    </row>
    <row r="19" ht="13.5" spans="5:5">
      <c r="E19" s="43"/>
    </row>
    <row r="20" ht="13.5" spans="5:5">
      <c r="E20" s="43"/>
    </row>
    <row r="21" ht="13.5" spans="5:5">
      <c r="E21" s="43"/>
    </row>
    <row r="22" ht="13.5" spans="5:5">
      <c r="E22" s="43"/>
    </row>
    <row r="23" ht="13.5" spans="5:5">
      <c r="E23" s="43"/>
    </row>
    <row r="24" ht="13.5" spans="5:5">
      <c r="E24" s="43"/>
    </row>
    <row r="25" ht="13.5" spans="5:5">
      <c r="E25" s="43"/>
    </row>
    <row r="26" ht="13.5" spans="5:5">
      <c r="E26" s="43"/>
    </row>
    <row r="27" ht="13.5" spans="5:5">
      <c r="E27" s="43"/>
    </row>
    <row r="28" ht="13.5" spans="5:5">
      <c r="E28" s="43"/>
    </row>
  </sheetData>
  <mergeCells count="1">
    <mergeCell ref="A2:E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D31" sqref="D31"/>
    </sheetView>
  </sheetViews>
  <sheetFormatPr defaultColWidth="9" defaultRowHeight="12.75" outlineLevelCol="4"/>
  <cols>
    <col min="1" max="1" width="17.25" style="1" customWidth="1"/>
    <col min="2" max="4" width="14.75" style="1" customWidth="1"/>
    <col min="5" max="5" width="15.875" style="1" customWidth="1"/>
    <col min="6" max="256" width="9" style="1"/>
    <col min="257" max="257" width="17.25" style="1" customWidth="1"/>
    <col min="258" max="260" width="14.75" style="1" customWidth="1"/>
    <col min="261" max="261" width="15.875" style="1" customWidth="1"/>
    <col min="262" max="512" width="9" style="1"/>
    <col min="513" max="513" width="17.25" style="1" customWidth="1"/>
    <col min="514" max="516" width="14.75" style="1" customWidth="1"/>
    <col min="517" max="517" width="15.875" style="1" customWidth="1"/>
    <col min="518" max="768" width="9" style="1"/>
    <col min="769" max="769" width="17.25" style="1" customWidth="1"/>
    <col min="770" max="772" width="14.75" style="1" customWidth="1"/>
    <col min="773" max="773" width="15.875" style="1" customWidth="1"/>
    <col min="774" max="1024" width="9" style="1"/>
    <col min="1025" max="1025" width="17.25" style="1" customWidth="1"/>
    <col min="1026" max="1028" width="14.75" style="1" customWidth="1"/>
    <col min="1029" max="1029" width="15.875" style="1" customWidth="1"/>
    <col min="1030" max="1280" width="9" style="1"/>
    <col min="1281" max="1281" width="17.25" style="1" customWidth="1"/>
    <col min="1282" max="1284" width="14.75" style="1" customWidth="1"/>
    <col min="1285" max="1285" width="15.875" style="1" customWidth="1"/>
    <col min="1286" max="1536" width="9" style="1"/>
    <col min="1537" max="1537" width="17.25" style="1" customWidth="1"/>
    <col min="1538" max="1540" width="14.75" style="1" customWidth="1"/>
    <col min="1541" max="1541" width="15.875" style="1" customWidth="1"/>
    <col min="1542" max="1792" width="9" style="1"/>
    <col min="1793" max="1793" width="17.25" style="1" customWidth="1"/>
    <col min="1794" max="1796" width="14.75" style="1" customWidth="1"/>
    <col min="1797" max="1797" width="15.875" style="1" customWidth="1"/>
    <col min="1798" max="2048" width="9" style="1"/>
    <col min="2049" max="2049" width="17.25" style="1" customWidth="1"/>
    <col min="2050" max="2052" width="14.75" style="1" customWidth="1"/>
    <col min="2053" max="2053" width="15.875" style="1" customWidth="1"/>
    <col min="2054" max="2304" width="9" style="1"/>
    <col min="2305" max="2305" width="17.25" style="1" customWidth="1"/>
    <col min="2306" max="2308" width="14.75" style="1" customWidth="1"/>
    <col min="2309" max="2309" width="15.875" style="1" customWidth="1"/>
    <col min="2310" max="2560" width="9" style="1"/>
    <col min="2561" max="2561" width="17.25" style="1" customWidth="1"/>
    <col min="2562" max="2564" width="14.75" style="1" customWidth="1"/>
    <col min="2565" max="2565" width="15.875" style="1" customWidth="1"/>
    <col min="2566" max="2816" width="9" style="1"/>
    <col min="2817" max="2817" width="17.25" style="1" customWidth="1"/>
    <col min="2818" max="2820" width="14.75" style="1" customWidth="1"/>
    <col min="2821" max="2821" width="15.875" style="1" customWidth="1"/>
    <col min="2822" max="3072" width="9" style="1"/>
    <col min="3073" max="3073" width="17.25" style="1" customWidth="1"/>
    <col min="3074" max="3076" width="14.75" style="1" customWidth="1"/>
    <col min="3077" max="3077" width="15.875" style="1" customWidth="1"/>
    <col min="3078" max="3328" width="9" style="1"/>
    <col min="3329" max="3329" width="17.25" style="1" customWidth="1"/>
    <col min="3330" max="3332" width="14.75" style="1" customWidth="1"/>
    <col min="3333" max="3333" width="15.875" style="1" customWidth="1"/>
    <col min="3334" max="3584" width="9" style="1"/>
    <col min="3585" max="3585" width="17.25" style="1" customWidth="1"/>
    <col min="3586" max="3588" width="14.75" style="1" customWidth="1"/>
    <col min="3589" max="3589" width="15.875" style="1" customWidth="1"/>
    <col min="3590" max="3840" width="9" style="1"/>
    <col min="3841" max="3841" width="17.25" style="1" customWidth="1"/>
    <col min="3842" max="3844" width="14.75" style="1" customWidth="1"/>
    <col min="3845" max="3845" width="15.875" style="1" customWidth="1"/>
    <col min="3846" max="4096" width="9" style="1"/>
    <col min="4097" max="4097" width="17.25" style="1" customWidth="1"/>
    <col min="4098" max="4100" width="14.75" style="1" customWidth="1"/>
    <col min="4101" max="4101" width="15.875" style="1" customWidth="1"/>
    <col min="4102" max="4352" width="9" style="1"/>
    <col min="4353" max="4353" width="17.25" style="1" customWidth="1"/>
    <col min="4354" max="4356" width="14.75" style="1" customWidth="1"/>
    <col min="4357" max="4357" width="15.875" style="1" customWidth="1"/>
    <col min="4358" max="4608" width="9" style="1"/>
    <col min="4609" max="4609" width="17.25" style="1" customWidth="1"/>
    <col min="4610" max="4612" width="14.75" style="1" customWidth="1"/>
    <col min="4613" max="4613" width="15.875" style="1" customWidth="1"/>
    <col min="4614" max="4864" width="9" style="1"/>
    <col min="4865" max="4865" width="17.25" style="1" customWidth="1"/>
    <col min="4866" max="4868" width="14.75" style="1" customWidth="1"/>
    <col min="4869" max="4869" width="15.875" style="1" customWidth="1"/>
    <col min="4870" max="5120" width="9" style="1"/>
    <col min="5121" max="5121" width="17.25" style="1" customWidth="1"/>
    <col min="5122" max="5124" width="14.75" style="1" customWidth="1"/>
    <col min="5125" max="5125" width="15.875" style="1" customWidth="1"/>
    <col min="5126" max="5376" width="9" style="1"/>
    <col min="5377" max="5377" width="17.25" style="1" customWidth="1"/>
    <col min="5378" max="5380" width="14.75" style="1" customWidth="1"/>
    <col min="5381" max="5381" width="15.875" style="1" customWidth="1"/>
    <col min="5382" max="5632" width="9" style="1"/>
    <col min="5633" max="5633" width="17.25" style="1" customWidth="1"/>
    <col min="5634" max="5636" width="14.75" style="1" customWidth="1"/>
    <col min="5637" max="5637" width="15.875" style="1" customWidth="1"/>
    <col min="5638" max="5888" width="9" style="1"/>
    <col min="5889" max="5889" width="17.25" style="1" customWidth="1"/>
    <col min="5890" max="5892" width="14.75" style="1" customWidth="1"/>
    <col min="5893" max="5893" width="15.875" style="1" customWidth="1"/>
    <col min="5894" max="6144" width="9" style="1"/>
    <col min="6145" max="6145" width="17.25" style="1" customWidth="1"/>
    <col min="6146" max="6148" width="14.75" style="1" customWidth="1"/>
    <col min="6149" max="6149" width="15.875" style="1" customWidth="1"/>
    <col min="6150" max="6400" width="9" style="1"/>
    <col min="6401" max="6401" width="17.25" style="1" customWidth="1"/>
    <col min="6402" max="6404" width="14.75" style="1" customWidth="1"/>
    <col min="6405" max="6405" width="15.875" style="1" customWidth="1"/>
    <col min="6406" max="6656" width="9" style="1"/>
    <col min="6657" max="6657" width="17.25" style="1" customWidth="1"/>
    <col min="6658" max="6660" width="14.75" style="1" customWidth="1"/>
    <col min="6661" max="6661" width="15.875" style="1" customWidth="1"/>
    <col min="6662" max="6912" width="9" style="1"/>
    <col min="6913" max="6913" width="17.25" style="1" customWidth="1"/>
    <col min="6914" max="6916" width="14.75" style="1" customWidth="1"/>
    <col min="6917" max="6917" width="15.875" style="1" customWidth="1"/>
    <col min="6918" max="7168" width="9" style="1"/>
    <col min="7169" max="7169" width="17.25" style="1" customWidth="1"/>
    <col min="7170" max="7172" width="14.75" style="1" customWidth="1"/>
    <col min="7173" max="7173" width="15.875" style="1" customWidth="1"/>
    <col min="7174" max="7424" width="9" style="1"/>
    <col min="7425" max="7425" width="17.25" style="1" customWidth="1"/>
    <col min="7426" max="7428" width="14.75" style="1" customWidth="1"/>
    <col min="7429" max="7429" width="15.875" style="1" customWidth="1"/>
    <col min="7430" max="7680" width="9" style="1"/>
    <col min="7681" max="7681" width="17.25" style="1" customWidth="1"/>
    <col min="7682" max="7684" width="14.75" style="1" customWidth="1"/>
    <col min="7685" max="7685" width="15.875" style="1" customWidth="1"/>
    <col min="7686" max="7936" width="9" style="1"/>
    <col min="7937" max="7937" width="17.25" style="1" customWidth="1"/>
    <col min="7938" max="7940" width="14.75" style="1" customWidth="1"/>
    <col min="7941" max="7941" width="15.875" style="1" customWidth="1"/>
    <col min="7942" max="8192" width="9" style="1"/>
    <col min="8193" max="8193" width="17.25" style="1" customWidth="1"/>
    <col min="8194" max="8196" width="14.75" style="1" customWidth="1"/>
    <col min="8197" max="8197" width="15.875" style="1" customWidth="1"/>
    <col min="8198" max="8448" width="9" style="1"/>
    <col min="8449" max="8449" width="17.25" style="1" customWidth="1"/>
    <col min="8450" max="8452" width="14.75" style="1" customWidth="1"/>
    <col min="8453" max="8453" width="15.875" style="1" customWidth="1"/>
    <col min="8454" max="8704" width="9" style="1"/>
    <col min="8705" max="8705" width="17.25" style="1" customWidth="1"/>
    <col min="8706" max="8708" width="14.75" style="1" customWidth="1"/>
    <col min="8709" max="8709" width="15.875" style="1" customWidth="1"/>
    <col min="8710" max="8960" width="9" style="1"/>
    <col min="8961" max="8961" width="17.25" style="1" customWidth="1"/>
    <col min="8962" max="8964" width="14.75" style="1" customWidth="1"/>
    <col min="8965" max="8965" width="15.875" style="1" customWidth="1"/>
    <col min="8966" max="9216" width="9" style="1"/>
    <col min="9217" max="9217" width="17.25" style="1" customWidth="1"/>
    <col min="9218" max="9220" width="14.75" style="1" customWidth="1"/>
    <col min="9221" max="9221" width="15.875" style="1" customWidth="1"/>
    <col min="9222" max="9472" width="9" style="1"/>
    <col min="9473" max="9473" width="17.25" style="1" customWidth="1"/>
    <col min="9474" max="9476" width="14.75" style="1" customWidth="1"/>
    <col min="9477" max="9477" width="15.875" style="1" customWidth="1"/>
    <col min="9478" max="9728" width="9" style="1"/>
    <col min="9729" max="9729" width="17.25" style="1" customWidth="1"/>
    <col min="9730" max="9732" width="14.75" style="1" customWidth="1"/>
    <col min="9733" max="9733" width="15.875" style="1" customWidth="1"/>
    <col min="9734" max="9984" width="9" style="1"/>
    <col min="9985" max="9985" width="17.25" style="1" customWidth="1"/>
    <col min="9986" max="9988" width="14.75" style="1" customWidth="1"/>
    <col min="9989" max="9989" width="15.875" style="1" customWidth="1"/>
    <col min="9990" max="10240" width="9" style="1"/>
    <col min="10241" max="10241" width="17.25" style="1" customWidth="1"/>
    <col min="10242" max="10244" width="14.75" style="1" customWidth="1"/>
    <col min="10245" max="10245" width="15.875" style="1" customWidth="1"/>
    <col min="10246" max="10496" width="9" style="1"/>
    <col min="10497" max="10497" width="17.25" style="1" customWidth="1"/>
    <col min="10498" max="10500" width="14.75" style="1" customWidth="1"/>
    <col min="10501" max="10501" width="15.875" style="1" customWidth="1"/>
    <col min="10502" max="10752" width="9" style="1"/>
    <col min="10753" max="10753" width="17.25" style="1" customWidth="1"/>
    <col min="10754" max="10756" width="14.75" style="1" customWidth="1"/>
    <col min="10757" max="10757" width="15.875" style="1" customWidth="1"/>
    <col min="10758" max="11008" width="9" style="1"/>
    <col min="11009" max="11009" width="17.25" style="1" customWidth="1"/>
    <col min="11010" max="11012" width="14.75" style="1" customWidth="1"/>
    <col min="11013" max="11013" width="15.875" style="1" customWidth="1"/>
    <col min="11014" max="11264" width="9" style="1"/>
    <col min="11265" max="11265" width="17.25" style="1" customWidth="1"/>
    <col min="11266" max="11268" width="14.75" style="1" customWidth="1"/>
    <col min="11269" max="11269" width="15.875" style="1" customWidth="1"/>
    <col min="11270" max="11520" width="9" style="1"/>
    <col min="11521" max="11521" width="17.25" style="1" customWidth="1"/>
    <col min="11522" max="11524" width="14.75" style="1" customWidth="1"/>
    <col min="11525" max="11525" width="15.875" style="1" customWidth="1"/>
    <col min="11526" max="11776" width="9" style="1"/>
    <col min="11777" max="11777" width="17.25" style="1" customWidth="1"/>
    <col min="11778" max="11780" width="14.75" style="1" customWidth="1"/>
    <col min="11781" max="11781" width="15.875" style="1" customWidth="1"/>
    <col min="11782" max="12032" width="9" style="1"/>
    <col min="12033" max="12033" width="17.25" style="1" customWidth="1"/>
    <col min="12034" max="12036" width="14.75" style="1" customWidth="1"/>
    <col min="12037" max="12037" width="15.875" style="1" customWidth="1"/>
    <col min="12038" max="12288" width="9" style="1"/>
    <col min="12289" max="12289" width="17.25" style="1" customWidth="1"/>
    <col min="12290" max="12292" width="14.75" style="1" customWidth="1"/>
    <col min="12293" max="12293" width="15.875" style="1" customWidth="1"/>
    <col min="12294" max="12544" width="9" style="1"/>
    <col min="12545" max="12545" width="17.25" style="1" customWidth="1"/>
    <col min="12546" max="12548" width="14.75" style="1" customWidth="1"/>
    <col min="12549" max="12549" width="15.875" style="1" customWidth="1"/>
    <col min="12550" max="12800" width="9" style="1"/>
    <col min="12801" max="12801" width="17.25" style="1" customWidth="1"/>
    <col min="12802" max="12804" width="14.75" style="1" customWidth="1"/>
    <col min="12805" max="12805" width="15.875" style="1" customWidth="1"/>
    <col min="12806" max="13056" width="9" style="1"/>
    <col min="13057" max="13057" width="17.25" style="1" customWidth="1"/>
    <col min="13058" max="13060" width="14.75" style="1" customWidth="1"/>
    <col min="13061" max="13061" width="15.875" style="1" customWidth="1"/>
    <col min="13062" max="13312" width="9" style="1"/>
    <col min="13313" max="13313" width="17.25" style="1" customWidth="1"/>
    <col min="13314" max="13316" width="14.75" style="1" customWidth="1"/>
    <col min="13317" max="13317" width="15.875" style="1" customWidth="1"/>
    <col min="13318" max="13568" width="9" style="1"/>
    <col min="13569" max="13569" width="17.25" style="1" customWidth="1"/>
    <col min="13570" max="13572" width="14.75" style="1" customWidth="1"/>
    <col min="13573" max="13573" width="15.875" style="1" customWidth="1"/>
    <col min="13574" max="13824" width="9" style="1"/>
    <col min="13825" max="13825" width="17.25" style="1" customWidth="1"/>
    <col min="13826" max="13828" width="14.75" style="1" customWidth="1"/>
    <col min="13829" max="13829" width="15.875" style="1" customWidth="1"/>
    <col min="13830" max="14080" width="9" style="1"/>
    <col min="14081" max="14081" width="17.25" style="1" customWidth="1"/>
    <col min="14082" max="14084" width="14.75" style="1" customWidth="1"/>
    <col min="14085" max="14085" width="15.875" style="1" customWidth="1"/>
    <col min="14086" max="14336" width="9" style="1"/>
    <col min="14337" max="14337" width="17.25" style="1" customWidth="1"/>
    <col min="14338" max="14340" width="14.75" style="1" customWidth="1"/>
    <col min="14341" max="14341" width="15.875" style="1" customWidth="1"/>
    <col min="14342" max="14592" width="9" style="1"/>
    <col min="14593" max="14593" width="17.25" style="1" customWidth="1"/>
    <col min="14594" max="14596" width="14.75" style="1" customWidth="1"/>
    <col min="14597" max="14597" width="15.875" style="1" customWidth="1"/>
    <col min="14598" max="14848" width="9" style="1"/>
    <col min="14849" max="14849" width="17.25" style="1" customWidth="1"/>
    <col min="14850" max="14852" width="14.75" style="1" customWidth="1"/>
    <col min="14853" max="14853" width="15.875" style="1" customWidth="1"/>
    <col min="14854" max="15104" width="9" style="1"/>
    <col min="15105" max="15105" width="17.25" style="1" customWidth="1"/>
    <col min="15106" max="15108" width="14.75" style="1" customWidth="1"/>
    <col min="15109" max="15109" width="15.875" style="1" customWidth="1"/>
    <col min="15110" max="15360" width="9" style="1"/>
    <col min="15361" max="15361" width="17.25" style="1" customWidth="1"/>
    <col min="15362" max="15364" width="14.75" style="1" customWidth="1"/>
    <col min="15365" max="15365" width="15.875" style="1" customWidth="1"/>
    <col min="15366" max="15616" width="9" style="1"/>
    <col min="15617" max="15617" width="17.25" style="1" customWidth="1"/>
    <col min="15618" max="15620" width="14.75" style="1" customWidth="1"/>
    <col min="15621" max="15621" width="15.875" style="1" customWidth="1"/>
    <col min="15622" max="15872" width="9" style="1"/>
    <col min="15873" max="15873" width="17.25" style="1" customWidth="1"/>
    <col min="15874" max="15876" width="14.75" style="1" customWidth="1"/>
    <col min="15877" max="15877" width="15.875" style="1" customWidth="1"/>
    <col min="15878" max="16128" width="9" style="1"/>
    <col min="16129" max="16129" width="17.25" style="1" customWidth="1"/>
    <col min="16130" max="16132" width="14.75" style="1" customWidth="1"/>
    <col min="16133" max="16133" width="15.875" style="1" customWidth="1"/>
    <col min="16134" max="16384" width="9" style="1"/>
  </cols>
  <sheetData>
    <row r="1" ht="18" customHeight="1" spans="1:5">
      <c r="A1" s="37" t="s">
        <v>60</v>
      </c>
      <c r="D1" s="38"/>
      <c r="E1" s="38"/>
    </row>
    <row r="2" ht="28.15" customHeight="1" spans="1:5">
      <c r="A2" s="39" t="s">
        <v>61</v>
      </c>
      <c r="B2" s="39"/>
      <c r="C2" s="39"/>
      <c r="D2" s="39"/>
      <c r="E2" s="39"/>
    </row>
    <row r="3" ht="23.65" customHeight="1" spans="5:5">
      <c r="E3" s="40" t="s">
        <v>73</v>
      </c>
    </row>
    <row r="4" ht="51.6" customHeight="1" spans="1:5">
      <c r="A4" s="41" t="s">
        <v>762</v>
      </c>
      <c r="B4" s="42" t="s">
        <v>768</v>
      </c>
      <c r="C4" s="41" t="s">
        <v>769</v>
      </c>
      <c r="D4" s="41" t="s">
        <v>770</v>
      </c>
      <c r="E4" s="42" t="s">
        <v>771</v>
      </c>
    </row>
    <row r="5" ht="29.65" customHeight="1" spans="1:5">
      <c r="A5" s="32" t="s">
        <v>767</v>
      </c>
      <c r="B5" s="32">
        <v>217819</v>
      </c>
      <c r="C5" s="32">
        <v>0</v>
      </c>
      <c r="D5" s="32">
        <v>218141</v>
      </c>
      <c r="E5" s="32">
        <v>217814</v>
      </c>
    </row>
    <row r="6" ht="19.9" customHeight="1" spans="1:5">
      <c r="A6" s="44"/>
      <c r="B6" s="44"/>
      <c r="C6" s="44"/>
      <c r="D6" s="44"/>
      <c r="E6" s="44"/>
    </row>
    <row r="7" ht="13.5" spans="4:5">
      <c r="D7" s="43"/>
      <c r="E7" s="43"/>
    </row>
    <row r="8" ht="13.5" spans="4:5">
      <c r="D8" s="43"/>
      <c r="E8" s="43"/>
    </row>
    <row r="9" ht="13.5" spans="4:5">
      <c r="D9" s="43"/>
      <c r="E9" s="43"/>
    </row>
    <row r="10" ht="13.5" spans="4:5">
      <c r="D10" s="43"/>
      <c r="E10" s="43"/>
    </row>
    <row r="11" ht="13.5" spans="4:5">
      <c r="D11" s="43"/>
      <c r="E11" s="43"/>
    </row>
    <row r="12" ht="13.5" spans="4:5">
      <c r="D12" s="43"/>
      <c r="E12" s="43"/>
    </row>
    <row r="13" ht="13.5" spans="4:5">
      <c r="D13" s="43"/>
      <c r="E13" s="43"/>
    </row>
    <row r="14" ht="13.5" spans="4:5">
      <c r="D14" s="43"/>
      <c r="E14" s="43"/>
    </row>
    <row r="15" ht="13.5" spans="4:5">
      <c r="D15" s="43"/>
      <c r="E15" s="43"/>
    </row>
    <row r="16" ht="13.5" spans="4:5">
      <c r="D16" s="43"/>
      <c r="E16" s="43"/>
    </row>
    <row r="17" ht="13.5" spans="4:5">
      <c r="D17" s="43"/>
      <c r="E17" s="43"/>
    </row>
    <row r="18" ht="13.5" spans="4:5">
      <c r="D18" s="43"/>
      <c r="E18" s="43"/>
    </row>
    <row r="19" ht="13.5" spans="4:5">
      <c r="D19" s="43"/>
      <c r="E19" s="43"/>
    </row>
    <row r="20" ht="13.5" spans="4:5">
      <c r="D20" s="43"/>
      <c r="E20" s="43"/>
    </row>
    <row r="21" ht="13.5" spans="4:5">
      <c r="D21" s="43"/>
      <c r="E21" s="43"/>
    </row>
    <row r="22" ht="13.5" spans="4:5">
      <c r="D22" s="43"/>
      <c r="E22" s="43"/>
    </row>
    <row r="23" ht="13.5" spans="4:5">
      <c r="D23" s="43"/>
      <c r="E23" s="43"/>
    </row>
    <row r="24" ht="13.5" spans="4:5">
      <c r="D24" s="43"/>
      <c r="E24" s="43"/>
    </row>
    <row r="25" ht="13.5" spans="4:5">
      <c r="D25" s="43"/>
      <c r="E25" s="43"/>
    </row>
    <row r="26" ht="13.5" spans="4:5">
      <c r="D26" s="43"/>
      <c r="E26" s="43"/>
    </row>
    <row r="27" ht="13.5" spans="4:5">
      <c r="D27" s="43"/>
      <c r="E27" s="43"/>
    </row>
    <row r="28" ht="13.5" spans="4:5">
      <c r="D28" s="43"/>
      <c r="E28" s="43"/>
    </row>
    <row r="29" ht="13.5" spans="4:5">
      <c r="D29" s="43"/>
      <c r="E29" s="43"/>
    </row>
    <row r="30" ht="13.5" spans="4:5">
      <c r="D30" s="43"/>
      <c r="E30" s="43"/>
    </row>
    <row r="31" ht="13.5" spans="4:5">
      <c r="D31" s="43"/>
      <c r="E31" s="43"/>
    </row>
    <row r="32" ht="13.5" spans="4:5">
      <c r="D32" s="43"/>
      <c r="E32" s="43"/>
    </row>
    <row r="33" ht="13.5" spans="4:5">
      <c r="D33" s="43"/>
      <c r="E33" s="43"/>
    </row>
    <row r="34" ht="13.5" spans="4:5">
      <c r="D34" s="43"/>
      <c r="E34" s="43"/>
    </row>
    <row r="35" ht="13.5" spans="4:5">
      <c r="D35" s="43"/>
      <c r="E35" s="43"/>
    </row>
    <row r="36" ht="13.5" spans="4:5">
      <c r="D36" s="43"/>
      <c r="E36" s="43"/>
    </row>
    <row r="37" ht="13.5" spans="4:5">
      <c r="D37" s="43"/>
      <c r="E37" s="43"/>
    </row>
    <row r="38" ht="13.5" spans="4:5">
      <c r="D38" s="43"/>
      <c r="E38" s="43"/>
    </row>
    <row r="39" ht="13.5" spans="4:5">
      <c r="D39" s="43"/>
      <c r="E39" s="43"/>
    </row>
    <row r="40" ht="13.5" spans="4:5">
      <c r="D40" s="43"/>
      <c r="E40" s="43"/>
    </row>
    <row r="41" ht="13.5" spans="4:5">
      <c r="D41" s="43"/>
      <c r="E41" s="43"/>
    </row>
    <row r="42" ht="13.5" spans="4:5">
      <c r="D42" s="43"/>
      <c r="E42" s="43"/>
    </row>
  </sheetData>
  <mergeCells count="2">
    <mergeCell ref="A2:E2"/>
    <mergeCell ref="A6:E6"/>
  </mergeCells>
  <pageMargins left="0.7" right="0.7" top="0.75" bottom="0.75" header="0.3" footer="0.3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3" workbookViewId="0">
      <selection activeCell="D31" sqref="D31"/>
    </sheetView>
  </sheetViews>
  <sheetFormatPr defaultColWidth="9" defaultRowHeight="12.75" outlineLevelCol="4"/>
  <cols>
    <col min="1" max="1" width="16.125" style="1" customWidth="1"/>
    <col min="2" max="5" width="15.25" style="1" customWidth="1"/>
    <col min="6" max="256" width="9" style="1"/>
    <col min="257" max="257" width="16.125" style="1" customWidth="1"/>
    <col min="258" max="261" width="15.25" style="1" customWidth="1"/>
    <col min="262" max="512" width="9" style="1"/>
    <col min="513" max="513" width="16.125" style="1" customWidth="1"/>
    <col min="514" max="517" width="15.25" style="1" customWidth="1"/>
    <col min="518" max="768" width="9" style="1"/>
    <col min="769" max="769" width="16.125" style="1" customWidth="1"/>
    <col min="770" max="773" width="15.25" style="1" customWidth="1"/>
    <col min="774" max="1024" width="9" style="1"/>
    <col min="1025" max="1025" width="16.125" style="1" customWidth="1"/>
    <col min="1026" max="1029" width="15.25" style="1" customWidth="1"/>
    <col min="1030" max="1280" width="9" style="1"/>
    <col min="1281" max="1281" width="16.125" style="1" customWidth="1"/>
    <col min="1282" max="1285" width="15.25" style="1" customWidth="1"/>
    <col min="1286" max="1536" width="9" style="1"/>
    <col min="1537" max="1537" width="16.125" style="1" customWidth="1"/>
    <col min="1538" max="1541" width="15.25" style="1" customWidth="1"/>
    <col min="1542" max="1792" width="9" style="1"/>
    <col min="1793" max="1793" width="16.125" style="1" customWidth="1"/>
    <col min="1794" max="1797" width="15.25" style="1" customWidth="1"/>
    <col min="1798" max="2048" width="9" style="1"/>
    <col min="2049" max="2049" width="16.125" style="1" customWidth="1"/>
    <col min="2050" max="2053" width="15.25" style="1" customWidth="1"/>
    <col min="2054" max="2304" width="9" style="1"/>
    <col min="2305" max="2305" width="16.125" style="1" customWidth="1"/>
    <col min="2306" max="2309" width="15.25" style="1" customWidth="1"/>
    <col min="2310" max="2560" width="9" style="1"/>
    <col min="2561" max="2561" width="16.125" style="1" customWidth="1"/>
    <col min="2562" max="2565" width="15.25" style="1" customWidth="1"/>
    <col min="2566" max="2816" width="9" style="1"/>
    <col min="2817" max="2817" width="16.125" style="1" customWidth="1"/>
    <col min="2818" max="2821" width="15.25" style="1" customWidth="1"/>
    <col min="2822" max="3072" width="9" style="1"/>
    <col min="3073" max="3073" width="16.125" style="1" customWidth="1"/>
    <col min="3074" max="3077" width="15.25" style="1" customWidth="1"/>
    <col min="3078" max="3328" width="9" style="1"/>
    <col min="3329" max="3329" width="16.125" style="1" customWidth="1"/>
    <col min="3330" max="3333" width="15.25" style="1" customWidth="1"/>
    <col min="3334" max="3584" width="9" style="1"/>
    <col min="3585" max="3585" width="16.125" style="1" customWidth="1"/>
    <col min="3586" max="3589" width="15.25" style="1" customWidth="1"/>
    <col min="3590" max="3840" width="9" style="1"/>
    <col min="3841" max="3841" width="16.125" style="1" customWidth="1"/>
    <col min="3842" max="3845" width="15.25" style="1" customWidth="1"/>
    <col min="3846" max="4096" width="9" style="1"/>
    <col min="4097" max="4097" width="16.125" style="1" customWidth="1"/>
    <col min="4098" max="4101" width="15.25" style="1" customWidth="1"/>
    <col min="4102" max="4352" width="9" style="1"/>
    <col min="4353" max="4353" width="16.125" style="1" customWidth="1"/>
    <col min="4354" max="4357" width="15.25" style="1" customWidth="1"/>
    <col min="4358" max="4608" width="9" style="1"/>
    <col min="4609" max="4609" width="16.125" style="1" customWidth="1"/>
    <col min="4610" max="4613" width="15.25" style="1" customWidth="1"/>
    <col min="4614" max="4864" width="9" style="1"/>
    <col min="4865" max="4865" width="16.125" style="1" customWidth="1"/>
    <col min="4866" max="4869" width="15.25" style="1" customWidth="1"/>
    <col min="4870" max="5120" width="9" style="1"/>
    <col min="5121" max="5121" width="16.125" style="1" customWidth="1"/>
    <col min="5122" max="5125" width="15.25" style="1" customWidth="1"/>
    <col min="5126" max="5376" width="9" style="1"/>
    <col min="5377" max="5377" width="16.125" style="1" customWidth="1"/>
    <col min="5378" max="5381" width="15.25" style="1" customWidth="1"/>
    <col min="5382" max="5632" width="9" style="1"/>
    <col min="5633" max="5633" width="16.125" style="1" customWidth="1"/>
    <col min="5634" max="5637" width="15.25" style="1" customWidth="1"/>
    <col min="5638" max="5888" width="9" style="1"/>
    <col min="5889" max="5889" width="16.125" style="1" customWidth="1"/>
    <col min="5890" max="5893" width="15.25" style="1" customWidth="1"/>
    <col min="5894" max="6144" width="9" style="1"/>
    <col min="6145" max="6145" width="16.125" style="1" customWidth="1"/>
    <col min="6146" max="6149" width="15.25" style="1" customWidth="1"/>
    <col min="6150" max="6400" width="9" style="1"/>
    <col min="6401" max="6401" width="16.125" style="1" customWidth="1"/>
    <col min="6402" max="6405" width="15.25" style="1" customWidth="1"/>
    <col min="6406" max="6656" width="9" style="1"/>
    <col min="6657" max="6657" width="16.125" style="1" customWidth="1"/>
    <col min="6658" max="6661" width="15.25" style="1" customWidth="1"/>
    <col min="6662" max="6912" width="9" style="1"/>
    <col min="6913" max="6913" width="16.125" style="1" customWidth="1"/>
    <col min="6914" max="6917" width="15.25" style="1" customWidth="1"/>
    <col min="6918" max="7168" width="9" style="1"/>
    <col min="7169" max="7169" width="16.125" style="1" customWidth="1"/>
    <col min="7170" max="7173" width="15.25" style="1" customWidth="1"/>
    <col min="7174" max="7424" width="9" style="1"/>
    <col min="7425" max="7425" width="16.125" style="1" customWidth="1"/>
    <col min="7426" max="7429" width="15.25" style="1" customWidth="1"/>
    <col min="7430" max="7680" width="9" style="1"/>
    <col min="7681" max="7681" width="16.125" style="1" customWidth="1"/>
    <col min="7682" max="7685" width="15.25" style="1" customWidth="1"/>
    <col min="7686" max="7936" width="9" style="1"/>
    <col min="7937" max="7937" width="16.125" style="1" customWidth="1"/>
    <col min="7938" max="7941" width="15.25" style="1" customWidth="1"/>
    <col min="7942" max="8192" width="9" style="1"/>
    <col min="8193" max="8193" width="16.125" style="1" customWidth="1"/>
    <col min="8194" max="8197" width="15.25" style="1" customWidth="1"/>
    <col min="8198" max="8448" width="9" style="1"/>
    <col min="8449" max="8449" width="16.125" style="1" customWidth="1"/>
    <col min="8450" max="8453" width="15.25" style="1" customWidth="1"/>
    <col min="8454" max="8704" width="9" style="1"/>
    <col min="8705" max="8705" width="16.125" style="1" customWidth="1"/>
    <col min="8706" max="8709" width="15.25" style="1" customWidth="1"/>
    <col min="8710" max="8960" width="9" style="1"/>
    <col min="8961" max="8961" width="16.125" style="1" customWidth="1"/>
    <col min="8962" max="8965" width="15.25" style="1" customWidth="1"/>
    <col min="8966" max="9216" width="9" style="1"/>
    <col min="9217" max="9217" width="16.125" style="1" customWidth="1"/>
    <col min="9218" max="9221" width="15.25" style="1" customWidth="1"/>
    <col min="9222" max="9472" width="9" style="1"/>
    <col min="9473" max="9473" width="16.125" style="1" customWidth="1"/>
    <col min="9474" max="9477" width="15.25" style="1" customWidth="1"/>
    <col min="9478" max="9728" width="9" style="1"/>
    <col min="9729" max="9729" width="16.125" style="1" customWidth="1"/>
    <col min="9730" max="9733" width="15.25" style="1" customWidth="1"/>
    <col min="9734" max="9984" width="9" style="1"/>
    <col min="9985" max="9985" width="16.125" style="1" customWidth="1"/>
    <col min="9986" max="9989" width="15.25" style="1" customWidth="1"/>
    <col min="9990" max="10240" width="9" style="1"/>
    <col min="10241" max="10241" width="16.125" style="1" customWidth="1"/>
    <col min="10242" max="10245" width="15.25" style="1" customWidth="1"/>
    <col min="10246" max="10496" width="9" style="1"/>
    <col min="10497" max="10497" width="16.125" style="1" customWidth="1"/>
    <col min="10498" max="10501" width="15.25" style="1" customWidth="1"/>
    <col min="10502" max="10752" width="9" style="1"/>
    <col min="10753" max="10753" width="16.125" style="1" customWidth="1"/>
    <col min="10754" max="10757" width="15.25" style="1" customWidth="1"/>
    <col min="10758" max="11008" width="9" style="1"/>
    <col min="11009" max="11009" width="16.125" style="1" customWidth="1"/>
    <col min="11010" max="11013" width="15.25" style="1" customWidth="1"/>
    <col min="11014" max="11264" width="9" style="1"/>
    <col min="11265" max="11265" width="16.125" style="1" customWidth="1"/>
    <col min="11266" max="11269" width="15.25" style="1" customWidth="1"/>
    <col min="11270" max="11520" width="9" style="1"/>
    <col min="11521" max="11521" width="16.125" style="1" customWidth="1"/>
    <col min="11522" max="11525" width="15.25" style="1" customWidth="1"/>
    <col min="11526" max="11776" width="9" style="1"/>
    <col min="11777" max="11777" width="16.125" style="1" customWidth="1"/>
    <col min="11778" max="11781" width="15.25" style="1" customWidth="1"/>
    <col min="11782" max="12032" width="9" style="1"/>
    <col min="12033" max="12033" width="16.125" style="1" customWidth="1"/>
    <col min="12034" max="12037" width="15.25" style="1" customWidth="1"/>
    <col min="12038" max="12288" width="9" style="1"/>
    <col min="12289" max="12289" width="16.125" style="1" customWidth="1"/>
    <col min="12290" max="12293" width="15.25" style="1" customWidth="1"/>
    <col min="12294" max="12544" width="9" style="1"/>
    <col min="12545" max="12545" width="16.125" style="1" customWidth="1"/>
    <col min="12546" max="12549" width="15.25" style="1" customWidth="1"/>
    <col min="12550" max="12800" width="9" style="1"/>
    <col min="12801" max="12801" width="16.125" style="1" customWidth="1"/>
    <col min="12802" max="12805" width="15.25" style="1" customWidth="1"/>
    <col min="12806" max="13056" width="9" style="1"/>
    <col min="13057" max="13057" width="16.125" style="1" customWidth="1"/>
    <col min="13058" max="13061" width="15.25" style="1" customWidth="1"/>
    <col min="13062" max="13312" width="9" style="1"/>
    <col min="13313" max="13313" width="16.125" style="1" customWidth="1"/>
    <col min="13314" max="13317" width="15.25" style="1" customWidth="1"/>
    <col min="13318" max="13568" width="9" style="1"/>
    <col min="13569" max="13569" width="16.125" style="1" customWidth="1"/>
    <col min="13570" max="13573" width="15.25" style="1" customWidth="1"/>
    <col min="13574" max="13824" width="9" style="1"/>
    <col min="13825" max="13825" width="16.125" style="1" customWidth="1"/>
    <col min="13826" max="13829" width="15.25" style="1" customWidth="1"/>
    <col min="13830" max="14080" width="9" style="1"/>
    <col min="14081" max="14081" width="16.125" style="1" customWidth="1"/>
    <col min="14082" max="14085" width="15.25" style="1" customWidth="1"/>
    <col min="14086" max="14336" width="9" style="1"/>
    <col min="14337" max="14337" width="16.125" style="1" customWidth="1"/>
    <col min="14338" max="14341" width="15.25" style="1" customWidth="1"/>
    <col min="14342" max="14592" width="9" style="1"/>
    <col min="14593" max="14593" width="16.125" style="1" customWidth="1"/>
    <col min="14594" max="14597" width="15.25" style="1" customWidth="1"/>
    <col min="14598" max="14848" width="9" style="1"/>
    <col min="14849" max="14849" width="16.125" style="1" customWidth="1"/>
    <col min="14850" max="14853" width="15.25" style="1" customWidth="1"/>
    <col min="14854" max="15104" width="9" style="1"/>
    <col min="15105" max="15105" width="16.125" style="1" customWidth="1"/>
    <col min="15106" max="15109" width="15.25" style="1" customWidth="1"/>
    <col min="15110" max="15360" width="9" style="1"/>
    <col min="15361" max="15361" width="16.125" style="1" customWidth="1"/>
    <col min="15362" max="15365" width="15.25" style="1" customWidth="1"/>
    <col min="15366" max="15616" width="9" style="1"/>
    <col min="15617" max="15617" width="16.125" style="1" customWidth="1"/>
    <col min="15618" max="15621" width="15.25" style="1" customWidth="1"/>
    <col min="15622" max="15872" width="9" style="1"/>
    <col min="15873" max="15873" width="16.125" style="1" customWidth="1"/>
    <col min="15874" max="15877" width="15.25" style="1" customWidth="1"/>
    <col min="15878" max="16128" width="9" style="1"/>
    <col min="16129" max="16129" width="16.125" style="1" customWidth="1"/>
    <col min="16130" max="16133" width="15.25" style="1" customWidth="1"/>
    <col min="16134" max="16384" width="9" style="1"/>
  </cols>
  <sheetData>
    <row r="1" ht="18" customHeight="1" spans="1:5">
      <c r="A1" s="37" t="s">
        <v>62</v>
      </c>
      <c r="D1" s="38"/>
      <c r="E1" s="38"/>
    </row>
    <row r="2" ht="28.15" customHeight="1" spans="1:5">
      <c r="A2" s="39" t="s">
        <v>63</v>
      </c>
      <c r="B2" s="39"/>
      <c r="C2" s="39"/>
      <c r="D2" s="39"/>
      <c r="E2" s="39"/>
    </row>
    <row r="3" ht="19.15" customHeight="1" spans="4:5">
      <c r="D3" s="40"/>
      <c r="E3" s="40" t="s">
        <v>73</v>
      </c>
    </row>
    <row r="4" ht="44.65" customHeight="1" spans="1:5">
      <c r="A4" s="41" t="s">
        <v>762</v>
      </c>
      <c r="B4" s="42" t="s">
        <v>772</v>
      </c>
      <c r="C4" s="41" t="s">
        <v>773</v>
      </c>
      <c r="D4" s="42" t="s">
        <v>774</v>
      </c>
      <c r="E4" s="42" t="s">
        <v>775</v>
      </c>
    </row>
    <row r="5" ht="30" customHeight="1" spans="1:5">
      <c r="A5" s="32" t="s">
        <v>767</v>
      </c>
      <c r="B5" s="32">
        <v>849510</v>
      </c>
      <c r="C5" s="32">
        <v>315250</v>
      </c>
      <c r="D5" s="32">
        <v>1164978</v>
      </c>
      <c r="E5" s="32">
        <v>1035560</v>
      </c>
    </row>
    <row r="6" ht="13.5" spans="4:5">
      <c r="D6" s="43"/>
      <c r="E6" s="43"/>
    </row>
    <row r="7" ht="13.5" spans="4:5">
      <c r="D7" s="43"/>
      <c r="E7" s="43"/>
    </row>
    <row r="8" ht="13.5" spans="4:5">
      <c r="D8" s="43"/>
      <c r="E8" s="43"/>
    </row>
    <row r="9" ht="13.5" spans="4:5">
      <c r="D9" s="43"/>
      <c r="E9" s="43"/>
    </row>
    <row r="10" ht="13.5" spans="4:5">
      <c r="D10" s="43"/>
      <c r="E10" s="43"/>
    </row>
    <row r="11" ht="13.5" spans="4:5">
      <c r="D11" s="43"/>
      <c r="E11" s="43"/>
    </row>
    <row r="12" ht="13.5" spans="4:5">
      <c r="D12" s="43"/>
      <c r="E12" s="43"/>
    </row>
    <row r="13" ht="13.5" spans="4:5">
      <c r="D13" s="43"/>
      <c r="E13" s="43"/>
    </row>
    <row r="14" ht="13.5" spans="4:5">
      <c r="D14" s="43"/>
      <c r="E14" s="43"/>
    </row>
    <row r="15" ht="13.5" spans="4:5">
      <c r="D15" s="43"/>
      <c r="E15" s="43"/>
    </row>
    <row r="16" ht="13.5" spans="4:5">
      <c r="D16" s="43"/>
      <c r="E16" s="43"/>
    </row>
    <row r="17" ht="13.5" spans="4:5">
      <c r="D17" s="43"/>
      <c r="E17" s="43"/>
    </row>
    <row r="18" ht="13.5" spans="4:5">
      <c r="D18" s="43"/>
      <c r="E18" s="43"/>
    </row>
    <row r="19" ht="13.5" spans="4:5">
      <c r="D19" s="43"/>
      <c r="E19" s="43"/>
    </row>
    <row r="20" ht="13.5" spans="4:5">
      <c r="D20" s="43"/>
      <c r="E20" s="43"/>
    </row>
    <row r="21" ht="13.5" spans="4:5">
      <c r="D21" s="43"/>
      <c r="E21" s="43"/>
    </row>
    <row r="22" ht="13.5" spans="4:5">
      <c r="D22" s="43"/>
      <c r="E22" s="43"/>
    </row>
    <row r="23" ht="13.5" spans="4:5">
      <c r="D23" s="43"/>
      <c r="E23" s="43"/>
    </row>
    <row r="24" ht="13.5" spans="4:5">
      <c r="D24" s="43"/>
      <c r="E24" s="43"/>
    </row>
    <row r="25" ht="13.5" spans="4:5">
      <c r="D25" s="43"/>
      <c r="E25" s="43"/>
    </row>
    <row r="26" ht="13.5" spans="4:5">
      <c r="D26" s="43"/>
      <c r="E26" s="43"/>
    </row>
    <row r="27" ht="13.5" spans="4:5">
      <c r="D27" s="43"/>
      <c r="E27" s="43"/>
    </row>
    <row r="28" ht="13.5" spans="4:5">
      <c r="D28" s="43"/>
      <c r="E28" s="43"/>
    </row>
    <row r="29" ht="13.5" spans="4:5">
      <c r="D29" s="43"/>
      <c r="E29" s="43"/>
    </row>
    <row r="30" ht="13.5" spans="4:5">
      <c r="D30" s="43"/>
      <c r="E30" s="43"/>
    </row>
    <row r="31" ht="13.5" spans="4:5">
      <c r="D31" s="43"/>
      <c r="E31" s="43"/>
    </row>
    <row r="32" ht="13.5" spans="4:5">
      <c r="D32" s="43"/>
      <c r="E32" s="43"/>
    </row>
    <row r="33" ht="13.5" spans="4:5">
      <c r="D33" s="43"/>
      <c r="E33" s="43"/>
    </row>
    <row r="34" ht="13.5" spans="4:5">
      <c r="D34" s="43"/>
      <c r="E34" s="43"/>
    </row>
    <row r="35" ht="13.5" spans="4:5">
      <c r="D35" s="43"/>
      <c r="E35" s="43"/>
    </row>
    <row r="36" ht="13.5" spans="4:5">
      <c r="D36" s="43"/>
      <c r="E36" s="43"/>
    </row>
    <row r="37" ht="13.5" spans="4:5">
      <c r="D37" s="43"/>
      <c r="E37" s="43"/>
    </row>
    <row r="38" ht="13.5" spans="4:5">
      <c r="D38" s="43"/>
      <c r="E38" s="43"/>
    </row>
    <row r="39" ht="13.5" spans="4:5">
      <c r="D39" s="43"/>
      <c r="E39" s="43"/>
    </row>
    <row r="40" ht="13.5" spans="4:5">
      <c r="D40" s="43"/>
      <c r="E40" s="43"/>
    </row>
    <row r="41" ht="13.5" spans="4:5">
      <c r="D41" s="43"/>
      <c r="E41" s="43"/>
    </row>
    <row r="42" ht="13.5" spans="4:5">
      <c r="D42" s="43"/>
      <c r="E42" s="43"/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31" sqref="D31"/>
    </sheetView>
  </sheetViews>
  <sheetFormatPr defaultColWidth="9" defaultRowHeight="12.75" outlineLevelCol="7"/>
  <cols>
    <col min="1" max="1" width="8.5" style="1" customWidth="1"/>
    <col min="2" max="2" width="8.75" style="1" customWidth="1"/>
    <col min="3" max="8" width="13.375" style="1" customWidth="1"/>
    <col min="9" max="256" width="9" style="1"/>
    <col min="257" max="257" width="8.5" style="1" customWidth="1"/>
    <col min="258" max="258" width="8.75" style="1" customWidth="1"/>
    <col min="259" max="259" width="10.25" style="1" customWidth="1"/>
    <col min="260" max="260" width="9.25" style="1" customWidth="1"/>
    <col min="261" max="261" width="12.125" style="1" customWidth="1"/>
    <col min="262" max="263" width="10.25" style="1" customWidth="1"/>
    <col min="264" max="264" width="13.375" style="1" customWidth="1"/>
    <col min="265" max="512" width="9" style="1"/>
    <col min="513" max="513" width="8.5" style="1" customWidth="1"/>
    <col min="514" max="514" width="8.75" style="1" customWidth="1"/>
    <col min="515" max="515" width="10.25" style="1" customWidth="1"/>
    <col min="516" max="516" width="9.25" style="1" customWidth="1"/>
    <col min="517" max="517" width="12.125" style="1" customWidth="1"/>
    <col min="518" max="519" width="10.25" style="1" customWidth="1"/>
    <col min="520" max="520" width="13.375" style="1" customWidth="1"/>
    <col min="521" max="768" width="9" style="1"/>
    <col min="769" max="769" width="8.5" style="1" customWidth="1"/>
    <col min="770" max="770" width="8.75" style="1" customWidth="1"/>
    <col min="771" max="771" width="10.25" style="1" customWidth="1"/>
    <col min="772" max="772" width="9.25" style="1" customWidth="1"/>
    <col min="773" max="773" width="12.125" style="1" customWidth="1"/>
    <col min="774" max="775" width="10.25" style="1" customWidth="1"/>
    <col min="776" max="776" width="13.375" style="1" customWidth="1"/>
    <col min="777" max="1024" width="9" style="1"/>
    <col min="1025" max="1025" width="8.5" style="1" customWidth="1"/>
    <col min="1026" max="1026" width="8.75" style="1" customWidth="1"/>
    <col min="1027" max="1027" width="10.25" style="1" customWidth="1"/>
    <col min="1028" max="1028" width="9.25" style="1" customWidth="1"/>
    <col min="1029" max="1029" width="12.125" style="1" customWidth="1"/>
    <col min="1030" max="1031" width="10.25" style="1" customWidth="1"/>
    <col min="1032" max="1032" width="13.375" style="1" customWidth="1"/>
    <col min="1033" max="1280" width="9" style="1"/>
    <col min="1281" max="1281" width="8.5" style="1" customWidth="1"/>
    <col min="1282" max="1282" width="8.75" style="1" customWidth="1"/>
    <col min="1283" max="1283" width="10.25" style="1" customWidth="1"/>
    <col min="1284" max="1284" width="9.25" style="1" customWidth="1"/>
    <col min="1285" max="1285" width="12.125" style="1" customWidth="1"/>
    <col min="1286" max="1287" width="10.25" style="1" customWidth="1"/>
    <col min="1288" max="1288" width="13.375" style="1" customWidth="1"/>
    <col min="1289" max="1536" width="9" style="1"/>
    <col min="1537" max="1537" width="8.5" style="1" customWidth="1"/>
    <col min="1538" max="1538" width="8.75" style="1" customWidth="1"/>
    <col min="1539" max="1539" width="10.25" style="1" customWidth="1"/>
    <col min="1540" max="1540" width="9.25" style="1" customWidth="1"/>
    <col min="1541" max="1541" width="12.125" style="1" customWidth="1"/>
    <col min="1542" max="1543" width="10.25" style="1" customWidth="1"/>
    <col min="1544" max="1544" width="13.375" style="1" customWidth="1"/>
    <col min="1545" max="1792" width="9" style="1"/>
    <col min="1793" max="1793" width="8.5" style="1" customWidth="1"/>
    <col min="1794" max="1794" width="8.75" style="1" customWidth="1"/>
    <col min="1795" max="1795" width="10.25" style="1" customWidth="1"/>
    <col min="1796" max="1796" width="9.25" style="1" customWidth="1"/>
    <col min="1797" max="1797" width="12.125" style="1" customWidth="1"/>
    <col min="1798" max="1799" width="10.25" style="1" customWidth="1"/>
    <col min="1800" max="1800" width="13.375" style="1" customWidth="1"/>
    <col min="1801" max="2048" width="9" style="1"/>
    <col min="2049" max="2049" width="8.5" style="1" customWidth="1"/>
    <col min="2050" max="2050" width="8.75" style="1" customWidth="1"/>
    <col min="2051" max="2051" width="10.25" style="1" customWidth="1"/>
    <col min="2052" max="2052" width="9.25" style="1" customWidth="1"/>
    <col min="2053" max="2053" width="12.125" style="1" customWidth="1"/>
    <col min="2054" max="2055" width="10.25" style="1" customWidth="1"/>
    <col min="2056" max="2056" width="13.375" style="1" customWidth="1"/>
    <col min="2057" max="2304" width="9" style="1"/>
    <col min="2305" max="2305" width="8.5" style="1" customWidth="1"/>
    <col min="2306" max="2306" width="8.75" style="1" customWidth="1"/>
    <col min="2307" max="2307" width="10.25" style="1" customWidth="1"/>
    <col min="2308" max="2308" width="9.25" style="1" customWidth="1"/>
    <col min="2309" max="2309" width="12.125" style="1" customWidth="1"/>
    <col min="2310" max="2311" width="10.25" style="1" customWidth="1"/>
    <col min="2312" max="2312" width="13.375" style="1" customWidth="1"/>
    <col min="2313" max="2560" width="9" style="1"/>
    <col min="2561" max="2561" width="8.5" style="1" customWidth="1"/>
    <col min="2562" max="2562" width="8.75" style="1" customWidth="1"/>
    <col min="2563" max="2563" width="10.25" style="1" customWidth="1"/>
    <col min="2564" max="2564" width="9.25" style="1" customWidth="1"/>
    <col min="2565" max="2565" width="12.125" style="1" customWidth="1"/>
    <col min="2566" max="2567" width="10.25" style="1" customWidth="1"/>
    <col min="2568" max="2568" width="13.375" style="1" customWidth="1"/>
    <col min="2569" max="2816" width="9" style="1"/>
    <col min="2817" max="2817" width="8.5" style="1" customWidth="1"/>
    <col min="2818" max="2818" width="8.75" style="1" customWidth="1"/>
    <col min="2819" max="2819" width="10.25" style="1" customWidth="1"/>
    <col min="2820" max="2820" width="9.25" style="1" customWidth="1"/>
    <col min="2821" max="2821" width="12.125" style="1" customWidth="1"/>
    <col min="2822" max="2823" width="10.25" style="1" customWidth="1"/>
    <col min="2824" max="2824" width="13.375" style="1" customWidth="1"/>
    <col min="2825" max="3072" width="9" style="1"/>
    <col min="3073" max="3073" width="8.5" style="1" customWidth="1"/>
    <col min="3074" max="3074" width="8.75" style="1" customWidth="1"/>
    <col min="3075" max="3075" width="10.25" style="1" customWidth="1"/>
    <col min="3076" max="3076" width="9.25" style="1" customWidth="1"/>
    <col min="3077" max="3077" width="12.125" style="1" customWidth="1"/>
    <col min="3078" max="3079" width="10.25" style="1" customWidth="1"/>
    <col min="3080" max="3080" width="13.375" style="1" customWidth="1"/>
    <col min="3081" max="3328" width="9" style="1"/>
    <col min="3329" max="3329" width="8.5" style="1" customWidth="1"/>
    <col min="3330" max="3330" width="8.75" style="1" customWidth="1"/>
    <col min="3331" max="3331" width="10.25" style="1" customWidth="1"/>
    <col min="3332" max="3332" width="9.25" style="1" customWidth="1"/>
    <col min="3333" max="3333" width="12.125" style="1" customWidth="1"/>
    <col min="3334" max="3335" width="10.25" style="1" customWidth="1"/>
    <col min="3336" max="3336" width="13.375" style="1" customWidth="1"/>
    <col min="3337" max="3584" width="9" style="1"/>
    <col min="3585" max="3585" width="8.5" style="1" customWidth="1"/>
    <col min="3586" max="3586" width="8.75" style="1" customWidth="1"/>
    <col min="3587" max="3587" width="10.25" style="1" customWidth="1"/>
    <col min="3588" max="3588" width="9.25" style="1" customWidth="1"/>
    <col min="3589" max="3589" width="12.125" style="1" customWidth="1"/>
    <col min="3590" max="3591" width="10.25" style="1" customWidth="1"/>
    <col min="3592" max="3592" width="13.375" style="1" customWidth="1"/>
    <col min="3593" max="3840" width="9" style="1"/>
    <col min="3841" max="3841" width="8.5" style="1" customWidth="1"/>
    <col min="3842" max="3842" width="8.75" style="1" customWidth="1"/>
    <col min="3843" max="3843" width="10.25" style="1" customWidth="1"/>
    <col min="3844" max="3844" width="9.25" style="1" customWidth="1"/>
    <col min="3845" max="3845" width="12.125" style="1" customWidth="1"/>
    <col min="3846" max="3847" width="10.25" style="1" customWidth="1"/>
    <col min="3848" max="3848" width="13.375" style="1" customWidth="1"/>
    <col min="3849" max="4096" width="9" style="1"/>
    <col min="4097" max="4097" width="8.5" style="1" customWidth="1"/>
    <col min="4098" max="4098" width="8.75" style="1" customWidth="1"/>
    <col min="4099" max="4099" width="10.25" style="1" customWidth="1"/>
    <col min="4100" max="4100" width="9.25" style="1" customWidth="1"/>
    <col min="4101" max="4101" width="12.125" style="1" customWidth="1"/>
    <col min="4102" max="4103" width="10.25" style="1" customWidth="1"/>
    <col min="4104" max="4104" width="13.375" style="1" customWidth="1"/>
    <col min="4105" max="4352" width="9" style="1"/>
    <col min="4353" max="4353" width="8.5" style="1" customWidth="1"/>
    <col min="4354" max="4354" width="8.75" style="1" customWidth="1"/>
    <col min="4355" max="4355" width="10.25" style="1" customWidth="1"/>
    <col min="4356" max="4356" width="9.25" style="1" customWidth="1"/>
    <col min="4357" max="4357" width="12.125" style="1" customWidth="1"/>
    <col min="4358" max="4359" width="10.25" style="1" customWidth="1"/>
    <col min="4360" max="4360" width="13.375" style="1" customWidth="1"/>
    <col min="4361" max="4608" width="9" style="1"/>
    <col min="4609" max="4609" width="8.5" style="1" customWidth="1"/>
    <col min="4610" max="4610" width="8.75" style="1" customWidth="1"/>
    <col min="4611" max="4611" width="10.25" style="1" customWidth="1"/>
    <col min="4612" max="4612" width="9.25" style="1" customWidth="1"/>
    <col min="4613" max="4613" width="12.125" style="1" customWidth="1"/>
    <col min="4614" max="4615" width="10.25" style="1" customWidth="1"/>
    <col min="4616" max="4616" width="13.375" style="1" customWidth="1"/>
    <col min="4617" max="4864" width="9" style="1"/>
    <col min="4865" max="4865" width="8.5" style="1" customWidth="1"/>
    <col min="4866" max="4866" width="8.75" style="1" customWidth="1"/>
    <col min="4867" max="4867" width="10.25" style="1" customWidth="1"/>
    <col min="4868" max="4868" width="9.25" style="1" customWidth="1"/>
    <col min="4869" max="4869" width="12.125" style="1" customWidth="1"/>
    <col min="4870" max="4871" width="10.25" style="1" customWidth="1"/>
    <col min="4872" max="4872" width="13.375" style="1" customWidth="1"/>
    <col min="4873" max="5120" width="9" style="1"/>
    <col min="5121" max="5121" width="8.5" style="1" customWidth="1"/>
    <col min="5122" max="5122" width="8.75" style="1" customWidth="1"/>
    <col min="5123" max="5123" width="10.25" style="1" customWidth="1"/>
    <col min="5124" max="5124" width="9.25" style="1" customWidth="1"/>
    <col min="5125" max="5125" width="12.125" style="1" customWidth="1"/>
    <col min="5126" max="5127" width="10.25" style="1" customWidth="1"/>
    <col min="5128" max="5128" width="13.375" style="1" customWidth="1"/>
    <col min="5129" max="5376" width="9" style="1"/>
    <col min="5377" max="5377" width="8.5" style="1" customWidth="1"/>
    <col min="5378" max="5378" width="8.75" style="1" customWidth="1"/>
    <col min="5379" max="5379" width="10.25" style="1" customWidth="1"/>
    <col min="5380" max="5380" width="9.25" style="1" customWidth="1"/>
    <col min="5381" max="5381" width="12.125" style="1" customWidth="1"/>
    <col min="5382" max="5383" width="10.25" style="1" customWidth="1"/>
    <col min="5384" max="5384" width="13.375" style="1" customWidth="1"/>
    <col min="5385" max="5632" width="9" style="1"/>
    <col min="5633" max="5633" width="8.5" style="1" customWidth="1"/>
    <col min="5634" max="5634" width="8.75" style="1" customWidth="1"/>
    <col min="5635" max="5635" width="10.25" style="1" customWidth="1"/>
    <col min="5636" max="5636" width="9.25" style="1" customWidth="1"/>
    <col min="5637" max="5637" width="12.125" style="1" customWidth="1"/>
    <col min="5638" max="5639" width="10.25" style="1" customWidth="1"/>
    <col min="5640" max="5640" width="13.375" style="1" customWidth="1"/>
    <col min="5641" max="5888" width="9" style="1"/>
    <col min="5889" max="5889" width="8.5" style="1" customWidth="1"/>
    <col min="5890" max="5890" width="8.75" style="1" customWidth="1"/>
    <col min="5891" max="5891" width="10.25" style="1" customWidth="1"/>
    <col min="5892" max="5892" width="9.25" style="1" customWidth="1"/>
    <col min="5893" max="5893" width="12.125" style="1" customWidth="1"/>
    <col min="5894" max="5895" width="10.25" style="1" customWidth="1"/>
    <col min="5896" max="5896" width="13.375" style="1" customWidth="1"/>
    <col min="5897" max="6144" width="9" style="1"/>
    <col min="6145" max="6145" width="8.5" style="1" customWidth="1"/>
    <col min="6146" max="6146" width="8.75" style="1" customWidth="1"/>
    <col min="6147" max="6147" width="10.25" style="1" customWidth="1"/>
    <col min="6148" max="6148" width="9.25" style="1" customWidth="1"/>
    <col min="6149" max="6149" width="12.125" style="1" customWidth="1"/>
    <col min="6150" max="6151" width="10.25" style="1" customWidth="1"/>
    <col min="6152" max="6152" width="13.375" style="1" customWidth="1"/>
    <col min="6153" max="6400" width="9" style="1"/>
    <col min="6401" max="6401" width="8.5" style="1" customWidth="1"/>
    <col min="6402" max="6402" width="8.75" style="1" customWidth="1"/>
    <col min="6403" max="6403" width="10.25" style="1" customWidth="1"/>
    <col min="6404" max="6404" width="9.25" style="1" customWidth="1"/>
    <col min="6405" max="6405" width="12.125" style="1" customWidth="1"/>
    <col min="6406" max="6407" width="10.25" style="1" customWidth="1"/>
    <col min="6408" max="6408" width="13.375" style="1" customWidth="1"/>
    <col min="6409" max="6656" width="9" style="1"/>
    <col min="6657" max="6657" width="8.5" style="1" customWidth="1"/>
    <col min="6658" max="6658" width="8.75" style="1" customWidth="1"/>
    <col min="6659" max="6659" width="10.25" style="1" customWidth="1"/>
    <col min="6660" max="6660" width="9.25" style="1" customWidth="1"/>
    <col min="6661" max="6661" width="12.125" style="1" customWidth="1"/>
    <col min="6662" max="6663" width="10.25" style="1" customWidth="1"/>
    <col min="6664" max="6664" width="13.375" style="1" customWidth="1"/>
    <col min="6665" max="6912" width="9" style="1"/>
    <col min="6913" max="6913" width="8.5" style="1" customWidth="1"/>
    <col min="6914" max="6914" width="8.75" style="1" customWidth="1"/>
    <col min="6915" max="6915" width="10.25" style="1" customWidth="1"/>
    <col min="6916" max="6916" width="9.25" style="1" customWidth="1"/>
    <col min="6917" max="6917" width="12.125" style="1" customWidth="1"/>
    <col min="6918" max="6919" width="10.25" style="1" customWidth="1"/>
    <col min="6920" max="6920" width="13.375" style="1" customWidth="1"/>
    <col min="6921" max="7168" width="9" style="1"/>
    <col min="7169" max="7169" width="8.5" style="1" customWidth="1"/>
    <col min="7170" max="7170" width="8.75" style="1" customWidth="1"/>
    <col min="7171" max="7171" width="10.25" style="1" customWidth="1"/>
    <col min="7172" max="7172" width="9.25" style="1" customWidth="1"/>
    <col min="7173" max="7173" width="12.125" style="1" customWidth="1"/>
    <col min="7174" max="7175" width="10.25" style="1" customWidth="1"/>
    <col min="7176" max="7176" width="13.375" style="1" customWidth="1"/>
    <col min="7177" max="7424" width="9" style="1"/>
    <col min="7425" max="7425" width="8.5" style="1" customWidth="1"/>
    <col min="7426" max="7426" width="8.75" style="1" customWidth="1"/>
    <col min="7427" max="7427" width="10.25" style="1" customWidth="1"/>
    <col min="7428" max="7428" width="9.25" style="1" customWidth="1"/>
    <col min="7429" max="7429" width="12.125" style="1" customWidth="1"/>
    <col min="7430" max="7431" width="10.25" style="1" customWidth="1"/>
    <col min="7432" max="7432" width="13.375" style="1" customWidth="1"/>
    <col min="7433" max="7680" width="9" style="1"/>
    <col min="7681" max="7681" width="8.5" style="1" customWidth="1"/>
    <col min="7682" max="7682" width="8.75" style="1" customWidth="1"/>
    <col min="7683" max="7683" width="10.25" style="1" customWidth="1"/>
    <col min="7684" max="7684" width="9.25" style="1" customWidth="1"/>
    <col min="7685" max="7685" width="12.125" style="1" customWidth="1"/>
    <col min="7686" max="7687" width="10.25" style="1" customWidth="1"/>
    <col min="7688" max="7688" width="13.375" style="1" customWidth="1"/>
    <col min="7689" max="7936" width="9" style="1"/>
    <col min="7937" max="7937" width="8.5" style="1" customWidth="1"/>
    <col min="7938" max="7938" width="8.75" style="1" customWidth="1"/>
    <col min="7939" max="7939" width="10.25" style="1" customWidth="1"/>
    <col min="7940" max="7940" width="9.25" style="1" customWidth="1"/>
    <col min="7941" max="7941" width="12.125" style="1" customWidth="1"/>
    <col min="7942" max="7943" width="10.25" style="1" customWidth="1"/>
    <col min="7944" max="7944" width="13.375" style="1" customWidth="1"/>
    <col min="7945" max="8192" width="9" style="1"/>
    <col min="8193" max="8193" width="8.5" style="1" customWidth="1"/>
    <col min="8194" max="8194" width="8.75" style="1" customWidth="1"/>
    <col min="8195" max="8195" width="10.25" style="1" customWidth="1"/>
    <col min="8196" max="8196" width="9.25" style="1" customWidth="1"/>
    <col min="8197" max="8197" width="12.125" style="1" customWidth="1"/>
    <col min="8198" max="8199" width="10.25" style="1" customWidth="1"/>
    <col min="8200" max="8200" width="13.375" style="1" customWidth="1"/>
    <col min="8201" max="8448" width="9" style="1"/>
    <col min="8449" max="8449" width="8.5" style="1" customWidth="1"/>
    <col min="8450" max="8450" width="8.75" style="1" customWidth="1"/>
    <col min="8451" max="8451" width="10.25" style="1" customWidth="1"/>
    <col min="8452" max="8452" width="9.25" style="1" customWidth="1"/>
    <col min="8453" max="8453" width="12.125" style="1" customWidth="1"/>
    <col min="8454" max="8455" width="10.25" style="1" customWidth="1"/>
    <col min="8456" max="8456" width="13.375" style="1" customWidth="1"/>
    <col min="8457" max="8704" width="9" style="1"/>
    <col min="8705" max="8705" width="8.5" style="1" customWidth="1"/>
    <col min="8706" max="8706" width="8.75" style="1" customWidth="1"/>
    <col min="8707" max="8707" width="10.25" style="1" customWidth="1"/>
    <col min="8708" max="8708" width="9.25" style="1" customWidth="1"/>
    <col min="8709" max="8709" width="12.125" style="1" customWidth="1"/>
    <col min="8710" max="8711" width="10.25" style="1" customWidth="1"/>
    <col min="8712" max="8712" width="13.375" style="1" customWidth="1"/>
    <col min="8713" max="8960" width="9" style="1"/>
    <col min="8961" max="8961" width="8.5" style="1" customWidth="1"/>
    <col min="8962" max="8962" width="8.75" style="1" customWidth="1"/>
    <col min="8963" max="8963" width="10.25" style="1" customWidth="1"/>
    <col min="8964" max="8964" width="9.25" style="1" customWidth="1"/>
    <col min="8965" max="8965" width="12.125" style="1" customWidth="1"/>
    <col min="8966" max="8967" width="10.25" style="1" customWidth="1"/>
    <col min="8968" max="8968" width="13.375" style="1" customWidth="1"/>
    <col min="8969" max="9216" width="9" style="1"/>
    <col min="9217" max="9217" width="8.5" style="1" customWidth="1"/>
    <col min="9218" max="9218" width="8.75" style="1" customWidth="1"/>
    <col min="9219" max="9219" width="10.25" style="1" customWidth="1"/>
    <col min="9220" max="9220" width="9.25" style="1" customWidth="1"/>
    <col min="9221" max="9221" width="12.125" style="1" customWidth="1"/>
    <col min="9222" max="9223" width="10.25" style="1" customWidth="1"/>
    <col min="9224" max="9224" width="13.375" style="1" customWidth="1"/>
    <col min="9225" max="9472" width="9" style="1"/>
    <col min="9473" max="9473" width="8.5" style="1" customWidth="1"/>
    <col min="9474" max="9474" width="8.75" style="1" customWidth="1"/>
    <col min="9475" max="9475" width="10.25" style="1" customWidth="1"/>
    <col min="9476" max="9476" width="9.25" style="1" customWidth="1"/>
    <col min="9477" max="9477" width="12.125" style="1" customWidth="1"/>
    <col min="9478" max="9479" width="10.25" style="1" customWidth="1"/>
    <col min="9480" max="9480" width="13.375" style="1" customWidth="1"/>
    <col min="9481" max="9728" width="9" style="1"/>
    <col min="9729" max="9729" width="8.5" style="1" customWidth="1"/>
    <col min="9730" max="9730" width="8.75" style="1" customWidth="1"/>
    <col min="9731" max="9731" width="10.25" style="1" customWidth="1"/>
    <col min="9732" max="9732" width="9.25" style="1" customWidth="1"/>
    <col min="9733" max="9733" width="12.125" style="1" customWidth="1"/>
    <col min="9734" max="9735" width="10.25" style="1" customWidth="1"/>
    <col min="9736" max="9736" width="13.375" style="1" customWidth="1"/>
    <col min="9737" max="9984" width="9" style="1"/>
    <col min="9985" max="9985" width="8.5" style="1" customWidth="1"/>
    <col min="9986" max="9986" width="8.75" style="1" customWidth="1"/>
    <col min="9987" max="9987" width="10.25" style="1" customWidth="1"/>
    <col min="9988" max="9988" width="9.25" style="1" customWidth="1"/>
    <col min="9989" max="9989" width="12.125" style="1" customWidth="1"/>
    <col min="9990" max="9991" width="10.25" style="1" customWidth="1"/>
    <col min="9992" max="9992" width="13.375" style="1" customWidth="1"/>
    <col min="9993" max="10240" width="9" style="1"/>
    <col min="10241" max="10241" width="8.5" style="1" customWidth="1"/>
    <col min="10242" max="10242" width="8.75" style="1" customWidth="1"/>
    <col min="10243" max="10243" width="10.25" style="1" customWidth="1"/>
    <col min="10244" max="10244" width="9.25" style="1" customWidth="1"/>
    <col min="10245" max="10245" width="12.125" style="1" customWidth="1"/>
    <col min="10246" max="10247" width="10.25" style="1" customWidth="1"/>
    <col min="10248" max="10248" width="13.375" style="1" customWidth="1"/>
    <col min="10249" max="10496" width="9" style="1"/>
    <col min="10497" max="10497" width="8.5" style="1" customWidth="1"/>
    <col min="10498" max="10498" width="8.75" style="1" customWidth="1"/>
    <col min="10499" max="10499" width="10.25" style="1" customWidth="1"/>
    <col min="10500" max="10500" width="9.25" style="1" customWidth="1"/>
    <col min="10501" max="10501" width="12.125" style="1" customWidth="1"/>
    <col min="10502" max="10503" width="10.25" style="1" customWidth="1"/>
    <col min="10504" max="10504" width="13.375" style="1" customWidth="1"/>
    <col min="10505" max="10752" width="9" style="1"/>
    <col min="10753" max="10753" width="8.5" style="1" customWidth="1"/>
    <col min="10754" max="10754" width="8.75" style="1" customWidth="1"/>
    <col min="10755" max="10755" width="10.25" style="1" customWidth="1"/>
    <col min="10756" max="10756" width="9.25" style="1" customWidth="1"/>
    <col min="10757" max="10757" width="12.125" style="1" customWidth="1"/>
    <col min="10758" max="10759" width="10.25" style="1" customWidth="1"/>
    <col min="10760" max="10760" width="13.375" style="1" customWidth="1"/>
    <col min="10761" max="11008" width="9" style="1"/>
    <col min="11009" max="11009" width="8.5" style="1" customWidth="1"/>
    <col min="11010" max="11010" width="8.75" style="1" customWidth="1"/>
    <col min="11011" max="11011" width="10.25" style="1" customWidth="1"/>
    <col min="11012" max="11012" width="9.25" style="1" customWidth="1"/>
    <col min="11013" max="11013" width="12.125" style="1" customWidth="1"/>
    <col min="11014" max="11015" width="10.25" style="1" customWidth="1"/>
    <col min="11016" max="11016" width="13.375" style="1" customWidth="1"/>
    <col min="11017" max="11264" width="9" style="1"/>
    <col min="11265" max="11265" width="8.5" style="1" customWidth="1"/>
    <col min="11266" max="11266" width="8.75" style="1" customWidth="1"/>
    <col min="11267" max="11267" width="10.25" style="1" customWidth="1"/>
    <col min="11268" max="11268" width="9.25" style="1" customWidth="1"/>
    <col min="11269" max="11269" width="12.125" style="1" customWidth="1"/>
    <col min="11270" max="11271" width="10.25" style="1" customWidth="1"/>
    <col min="11272" max="11272" width="13.375" style="1" customWidth="1"/>
    <col min="11273" max="11520" width="9" style="1"/>
    <col min="11521" max="11521" width="8.5" style="1" customWidth="1"/>
    <col min="11522" max="11522" width="8.75" style="1" customWidth="1"/>
    <col min="11523" max="11523" width="10.25" style="1" customWidth="1"/>
    <col min="11524" max="11524" width="9.25" style="1" customWidth="1"/>
    <col min="11525" max="11525" width="12.125" style="1" customWidth="1"/>
    <col min="11526" max="11527" width="10.25" style="1" customWidth="1"/>
    <col min="11528" max="11528" width="13.375" style="1" customWidth="1"/>
    <col min="11529" max="11776" width="9" style="1"/>
    <col min="11777" max="11777" width="8.5" style="1" customWidth="1"/>
    <col min="11778" max="11778" width="8.75" style="1" customWidth="1"/>
    <col min="11779" max="11779" width="10.25" style="1" customWidth="1"/>
    <col min="11780" max="11780" width="9.25" style="1" customWidth="1"/>
    <col min="11781" max="11781" width="12.125" style="1" customWidth="1"/>
    <col min="11782" max="11783" width="10.25" style="1" customWidth="1"/>
    <col min="11784" max="11784" width="13.375" style="1" customWidth="1"/>
    <col min="11785" max="12032" width="9" style="1"/>
    <col min="12033" max="12033" width="8.5" style="1" customWidth="1"/>
    <col min="12034" max="12034" width="8.75" style="1" customWidth="1"/>
    <col min="12035" max="12035" width="10.25" style="1" customWidth="1"/>
    <col min="12036" max="12036" width="9.25" style="1" customWidth="1"/>
    <col min="12037" max="12037" width="12.125" style="1" customWidth="1"/>
    <col min="12038" max="12039" width="10.25" style="1" customWidth="1"/>
    <col min="12040" max="12040" width="13.375" style="1" customWidth="1"/>
    <col min="12041" max="12288" width="9" style="1"/>
    <col min="12289" max="12289" width="8.5" style="1" customWidth="1"/>
    <col min="12290" max="12290" width="8.75" style="1" customWidth="1"/>
    <col min="12291" max="12291" width="10.25" style="1" customWidth="1"/>
    <col min="12292" max="12292" width="9.25" style="1" customWidth="1"/>
    <col min="12293" max="12293" width="12.125" style="1" customWidth="1"/>
    <col min="12294" max="12295" width="10.25" style="1" customWidth="1"/>
    <col min="12296" max="12296" width="13.375" style="1" customWidth="1"/>
    <col min="12297" max="12544" width="9" style="1"/>
    <col min="12545" max="12545" width="8.5" style="1" customWidth="1"/>
    <col min="12546" max="12546" width="8.75" style="1" customWidth="1"/>
    <col min="12547" max="12547" width="10.25" style="1" customWidth="1"/>
    <col min="12548" max="12548" width="9.25" style="1" customWidth="1"/>
    <col min="12549" max="12549" width="12.125" style="1" customWidth="1"/>
    <col min="12550" max="12551" width="10.25" style="1" customWidth="1"/>
    <col min="12552" max="12552" width="13.375" style="1" customWidth="1"/>
    <col min="12553" max="12800" width="9" style="1"/>
    <col min="12801" max="12801" width="8.5" style="1" customWidth="1"/>
    <col min="12802" max="12802" width="8.75" style="1" customWidth="1"/>
    <col min="12803" max="12803" width="10.25" style="1" customWidth="1"/>
    <col min="12804" max="12804" width="9.25" style="1" customWidth="1"/>
    <col min="12805" max="12805" width="12.125" style="1" customWidth="1"/>
    <col min="12806" max="12807" width="10.25" style="1" customWidth="1"/>
    <col min="12808" max="12808" width="13.375" style="1" customWidth="1"/>
    <col min="12809" max="13056" width="9" style="1"/>
    <col min="13057" max="13057" width="8.5" style="1" customWidth="1"/>
    <col min="13058" max="13058" width="8.75" style="1" customWidth="1"/>
    <col min="13059" max="13059" width="10.25" style="1" customWidth="1"/>
    <col min="13060" max="13060" width="9.25" style="1" customWidth="1"/>
    <col min="13061" max="13061" width="12.125" style="1" customWidth="1"/>
    <col min="13062" max="13063" width="10.25" style="1" customWidth="1"/>
    <col min="13064" max="13064" width="13.375" style="1" customWidth="1"/>
    <col min="13065" max="13312" width="9" style="1"/>
    <col min="13313" max="13313" width="8.5" style="1" customWidth="1"/>
    <col min="13314" max="13314" width="8.75" style="1" customWidth="1"/>
    <col min="13315" max="13315" width="10.25" style="1" customWidth="1"/>
    <col min="13316" max="13316" width="9.25" style="1" customWidth="1"/>
    <col min="13317" max="13317" width="12.125" style="1" customWidth="1"/>
    <col min="13318" max="13319" width="10.25" style="1" customWidth="1"/>
    <col min="13320" max="13320" width="13.375" style="1" customWidth="1"/>
    <col min="13321" max="13568" width="9" style="1"/>
    <col min="13569" max="13569" width="8.5" style="1" customWidth="1"/>
    <col min="13570" max="13570" width="8.75" style="1" customWidth="1"/>
    <col min="13571" max="13571" width="10.25" style="1" customWidth="1"/>
    <col min="13572" max="13572" width="9.25" style="1" customWidth="1"/>
    <col min="13573" max="13573" width="12.125" style="1" customWidth="1"/>
    <col min="13574" max="13575" width="10.25" style="1" customWidth="1"/>
    <col min="13576" max="13576" width="13.375" style="1" customWidth="1"/>
    <col min="13577" max="13824" width="9" style="1"/>
    <col min="13825" max="13825" width="8.5" style="1" customWidth="1"/>
    <col min="13826" max="13826" width="8.75" style="1" customWidth="1"/>
    <col min="13827" max="13827" width="10.25" style="1" customWidth="1"/>
    <col min="13828" max="13828" width="9.25" style="1" customWidth="1"/>
    <col min="13829" max="13829" width="12.125" style="1" customWidth="1"/>
    <col min="13830" max="13831" width="10.25" style="1" customWidth="1"/>
    <col min="13832" max="13832" width="13.375" style="1" customWidth="1"/>
    <col min="13833" max="14080" width="9" style="1"/>
    <col min="14081" max="14081" width="8.5" style="1" customWidth="1"/>
    <col min="14082" max="14082" width="8.75" style="1" customWidth="1"/>
    <col min="14083" max="14083" width="10.25" style="1" customWidth="1"/>
    <col min="14084" max="14084" width="9.25" style="1" customWidth="1"/>
    <col min="14085" max="14085" width="12.125" style="1" customWidth="1"/>
    <col min="14086" max="14087" width="10.25" style="1" customWidth="1"/>
    <col min="14088" max="14088" width="13.375" style="1" customWidth="1"/>
    <col min="14089" max="14336" width="9" style="1"/>
    <col min="14337" max="14337" width="8.5" style="1" customWidth="1"/>
    <col min="14338" max="14338" width="8.75" style="1" customWidth="1"/>
    <col min="14339" max="14339" width="10.25" style="1" customWidth="1"/>
    <col min="14340" max="14340" width="9.25" style="1" customWidth="1"/>
    <col min="14341" max="14341" width="12.125" style="1" customWidth="1"/>
    <col min="14342" max="14343" width="10.25" style="1" customWidth="1"/>
    <col min="14344" max="14344" width="13.375" style="1" customWidth="1"/>
    <col min="14345" max="14592" width="9" style="1"/>
    <col min="14593" max="14593" width="8.5" style="1" customWidth="1"/>
    <col min="14594" max="14594" width="8.75" style="1" customWidth="1"/>
    <col min="14595" max="14595" width="10.25" style="1" customWidth="1"/>
    <col min="14596" max="14596" width="9.25" style="1" customWidth="1"/>
    <col min="14597" max="14597" width="12.125" style="1" customWidth="1"/>
    <col min="14598" max="14599" width="10.25" style="1" customWidth="1"/>
    <col min="14600" max="14600" width="13.375" style="1" customWidth="1"/>
    <col min="14601" max="14848" width="9" style="1"/>
    <col min="14849" max="14849" width="8.5" style="1" customWidth="1"/>
    <col min="14850" max="14850" width="8.75" style="1" customWidth="1"/>
    <col min="14851" max="14851" width="10.25" style="1" customWidth="1"/>
    <col min="14852" max="14852" width="9.25" style="1" customWidth="1"/>
    <col min="14853" max="14853" width="12.125" style="1" customWidth="1"/>
    <col min="14854" max="14855" width="10.25" style="1" customWidth="1"/>
    <col min="14856" max="14856" width="13.375" style="1" customWidth="1"/>
    <col min="14857" max="15104" width="9" style="1"/>
    <col min="15105" max="15105" width="8.5" style="1" customWidth="1"/>
    <col min="15106" max="15106" width="8.75" style="1" customWidth="1"/>
    <col min="15107" max="15107" width="10.25" style="1" customWidth="1"/>
    <col min="15108" max="15108" width="9.25" style="1" customWidth="1"/>
    <col min="15109" max="15109" width="12.125" style="1" customWidth="1"/>
    <col min="15110" max="15111" width="10.25" style="1" customWidth="1"/>
    <col min="15112" max="15112" width="13.375" style="1" customWidth="1"/>
    <col min="15113" max="15360" width="9" style="1"/>
    <col min="15361" max="15361" width="8.5" style="1" customWidth="1"/>
    <col min="15362" max="15362" width="8.75" style="1" customWidth="1"/>
    <col min="15363" max="15363" width="10.25" style="1" customWidth="1"/>
    <col min="15364" max="15364" width="9.25" style="1" customWidth="1"/>
    <col min="15365" max="15365" width="12.125" style="1" customWidth="1"/>
    <col min="15366" max="15367" width="10.25" style="1" customWidth="1"/>
    <col min="15368" max="15368" width="13.375" style="1" customWidth="1"/>
    <col min="15369" max="15616" width="9" style="1"/>
    <col min="15617" max="15617" width="8.5" style="1" customWidth="1"/>
    <col min="15618" max="15618" width="8.75" style="1" customWidth="1"/>
    <col min="15619" max="15619" width="10.25" style="1" customWidth="1"/>
    <col min="15620" max="15620" width="9.25" style="1" customWidth="1"/>
    <col min="15621" max="15621" width="12.125" style="1" customWidth="1"/>
    <col min="15622" max="15623" width="10.25" style="1" customWidth="1"/>
    <col min="15624" max="15624" width="13.375" style="1" customWidth="1"/>
    <col min="15625" max="15872" width="9" style="1"/>
    <col min="15873" max="15873" width="8.5" style="1" customWidth="1"/>
    <col min="15874" max="15874" width="8.75" style="1" customWidth="1"/>
    <col min="15875" max="15875" width="10.25" style="1" customWidth="1"/>
    <col min="15876" max="15876" width="9.25" style="1" customWidth="1"/>
    <col min="15877" max="15877" width="12.125" style="1" customWidth="1"/>
    <col min="15878" max="15879" width="10.25" style="1" customWidth="1"/>
    <col min="15880" max="15880" width="13.375" style="1" customWidth="1"/>
    <col min="15881" max="16128" width="9" style="1"/>
    <col min="16129" max="16129" width="8.5" style="1" customWidth="1"/>
    <col min="16130" max="16130" width="8.75" style="1" customWidth="1"/>
    <col min="16131" max="16131" width="10.25" style="1" customWidth="1"/>
    <col min="16132" max="16132" width="9.25" style="1" customWidth="1"/>
    <col min="16133" max="16133" width="12.125" style="1" customWidth="1"/>
    <col min="16134" max="16135" width="10.25" style="1" customWidth="1"/>
    <col min="16136" max="16136" width="13.375" style="1" customWidth="1"/>
    <col min="16137" max="16384" width="9" style="1"/>
  </cols>
  <sheetData>
    <row r="1" ht="18" customHeight="1" spans="1:8">
      <c r="A1" s="15" t="s">
        <v>64</v>
      </c>
      <c r="B1" s="27"/>
      <c r="C1" s="27"/>
      <c r="D1" s="27"/>
      <c r="E1" s="27"/>
      <c r="F1" s="27"/>
      <c r="G1" s="27"/>
      <c r="H1" s="27"/>
    </row>
    <row r="2" ht="28.15" customHeight="1" spans="1:8">
      <c r="A2" s="28" t="s">
        <v>65</v>
      </c>
      <c r="B2" s="28"/>
      <c r="C2" s="28"/>
      <c r="D2" s="28"/>
      <c r="E2" s="28"/>
      <c r="F2" s="28"/>
      <c r="G2" s="28"/>
      <c r="H2" s="28"/>
    </row>
    <row r="3" ht="24" customHeight="1" spans="2:8">
      <c r="B3" s="29"/>
      <c r="C3" s="29"/>
      <c r="D3" s="29"/>
      <c r="E3" s="29"/>
      <c r="F3" s="29"/>
      <c r="G3" s="29"/>
      <c r="H3" s="29" t="s">
        <v>73</v>
      </c>
    </row>
    <row r="4" ht="27.6" customHeight="1" spans="1:8">
      <c r="A4" s="30" t="s">
        <v>762</v>
      </c>
      <c r="B4" s="35" t="s">
        <v>599</v>
      </c>
      <c r="C4" s="35" t="s">
        <v>776</v>
      </c>
      <c r="D4" s="35"/>
      <c r="E4" s="35"/>
      <c r="F4" s="35" t="s">
        <v>777</v>
      </c>
      <c r="G4" s="35"/>
      <c r="H4" s="35"/>
    </row>
    <row r="5" ht="40.15" customHeight="1" spans="1:8">
      <c r="A5" s="30"/>
      <c r="B5" s="35"/>
      <c r="C5" s="35" t="s">
        <v>778</v>
      </c>
      <c r="D5" s="35" t="s">
        <v>615</v>
      </c>
      <c r="E5" s="35" t="s">
        <v>779</v>
      </c>
      <c r="F5" s="35" t="s">
        <v>778</v>
      </c>
      <c r="G5" s="35" t="s">
        <v>615</v>
      </c>
      <c r="H5" s="35" t="s">
        <v>779</v>
      </c>
    </row>
    <row r="6" ht="26.1" customHeight="1" spans="1:8">
      <c r="A6" s="32" t="s">
        <v>767</v>
      </c>
      <c r="B6" s="36">
        <f>C6+F6</f>
        <v>354380</v>
      </c>
      <c r="C6" s="32">
        <f>SUM(D6:E6)</f>
        <v>46380</v>
      </c>
      <c r="D6" s="32">
        <v>0</v>
      </c>
      <c r="E6" s="32">
        <v>46380</v>
      </c>
      <c r="F6" s="32">
        <f>SUM(G6:H6)</f>
        <v>308000</v>
      </c>
      <c r="G6" s="32">
        <v>186050</v>
      </c>
      <c r="H6" s="32">
        <v>121950</v>
      </c>
    </row>
    <row r="7" ht="13.5" spans="2:8">
      <c r="B7" s="34"/>
      <c r="C7" s="34"/>
      <c r="D7" s="34"/>
      <c r="E7" s="34"/>
      <c r="F7" s="34"/>
      <c r="G7" s="34"/>
      <c r="H7" s="34"/>
    </row>
    <row r="8" ht="13.5" spans="2:8">
      <c r="B8" s="34"/>
      <c r="C8" s="34"/>
      <c r="D8" s="34"/>
      <c r="E8" s="34"/>
      <c r="F8" s="34"/>
      <c r="G8" s="34"/>
      <c r="H8" s="34"/>
    </row>
    <row r="9" ht="13.5" spans="2:8">
      <c r="B9" s="34"/>
      <c r="C9" s="34"/>
      <c r="D9" s="34"/>
      <c r="E9" s="34"/>
      <c r="F9" s="34"/>
      <c r="G9" s="34"/>
      <c r="H9" s="34"/>
    </row>
    <row r="10" ht="13.5" spans="2:8">
      <c r="B10" s="34"/>
      <c r="C10" s="34"/>
      <c r="D10" s="34"/>
      <c r="E10" s="34"/>
      <c r="F10" s="34"/>
      <c r="G10" s="34"/>
      <c r="H10" s="34"/>
    </row>
    <row r="11" ht="13.5" spans="2:8">
      <c r="B11" s="34"/>
      <c r="C11" s="34"/>
      <c r="D11" s="34"/>
      <c r="E11" s="34"/>
      <c r="F11" s="34"/>
      <c r="G11" s="34"/>
      <c r="H11" s="34"/>
    </row>
    <row r="12" ht="13.5" spans="2:8">
      <c r="B12" s="34"/>
      <c r="C12" s="34"/>
      <c r="D12" s="34"/>
      <c r="E12" s="34"/>
      <c r="F12" s="34"/>
      <c r="G12" s="34"/>
      <c r="H12" s="34"/>
    </row>
    <row r="13" ht="13.5" spans="2:8">
      <c r="B13" s="34"/>
      <c r="C13" s="34"/>
      <c r="D13" s="34"/>
      <c r="E13" s="34"/>
      <c r="F13" s="34"/>
      <c r="G13" s="34"/>
      <c r="H13" s="34"/>
    </row>
    <row r="14" ht="13.5" spans="2:8">
      <c r="B14" s="34"/>
      <c r="C14" s="34"/>
      <c r="D14" s="34"/>
      <c r="E14" s="34"/>
      <c r="F14" s="34"/>
      <c r="G14" s="34"/>
      <c r="H14" s="34"/>
    </row>
    <row r="15" ht="13.5" spans="2:8">
      <c r="B15" s="34"/>
      <c r="C15" s="34"/>
      <c r="D15" s="34"/>
      <c r="E15" s="34"/>
      <c r="F15" s="34"/>
      <c r="G15" s="34"/>
      <c r="H15" s="34"/>
    </row>
    <row r="16" ht="13.5" spans="2:8">
      <c r="B16" s="34"/>
      <c r="C16" s="34"/>
      <c r="D16" s="34"/>
      <c r="E16" s="34"/>
      <c r="F16" s="34"/>
      <c r="G16" s="34"/>
      <c r="H16" s="34"/>
    </row>
    <row r="17" ht="13.5" spans="2:8">
      <c r="B17" s="34"/>
      <c r="C17" s="34"/>
      <c r="D17" s="34"/>
      <c r="E17" s="34"/>
      <c r="F17" s="34"/>
      <c r="G17" s="34"/>
      <c r="H17" s="34"/>
    </row>
    <row r="18" ht="13.5" spans="2:8">
      <c r="B18" s="34"/>
      <c r="C18" s="34"/>
      <c r="D18" s="34"/>
      <c r="E18" s="34"/>
      <c r="F18" s="34"/>
      <c r="G18" s="34"/>
      <c r="H18" s="34"/>
    </row>
    <row r="19" ht="13.5" spans="2:8">
      <c r="B19" s="34"/>
      <c r="C19" s="34"/>
      <c r="D19" s="34"/>
      <c r="E19" s="34"/>
      <c r="F19" s="34"/>
      <c r="G19" s="34"/>
      <c r="H19" s="34"/>
    </row>
    <row r="20" ht="13.5" spans="2:8">
      <c r="B20" s="34"/>
      <c r="C20" s="34"/>
      <c r="D20" s="34"/>
      <c r="E20" s="34"/>
      <c r="F20" s="34"/>
      <c r="G20" s="34"/>
      <c r="H20" s="34"/>
    </row>
    <row r="21" ht="13.5" spans="2:8">
      <c r="B21" s="34"/>
      <c r="C21" s="34"/>
      <c r="D21" s="34"/>
      <c r="E21" s="34"/>
      <c r="F21" s="34"/>
      <c r="G21" s="34"/>
      <c r="H21" s="34"/>
    </row>
    <row r="22" ht="13.5" spans="2:8">
      <c r="B22" s="34"/>
      <c r="C22" s="34"/>
      <c r="D22" s="34"/>
      <c r="E22" s="34"/>
      <c r="F22" s="34"/>
      <c r="G22" s="34"/>
      <c r="H22" s="34"/>
    </row>
    <row r="23" ht="13.5" spans="2:8">
      <c r="B23" s="34"/>
      <c r="C23" s="34"/>
      <c r="D23" s="34"/>
      <c r="E23" s="34"/>
      <c r="F23" s="34"/>
      <c r="G23" s="34"/>
      <c r="H23" s="34"/>
    </row>
    <row r="24" ht="13.5" spans="2:8">
      <c r="B24" s="34"/>
      <c r="C24" s="34"/>
      <c r="D24" s="34"/>
      <c r="E24" s="34"/>
      <c r="F24" s="34"/>
      <c r="G24" s="34"/>
      <c r="H24" s="34"/>
    </row>
    <row r="25" ht="13.5" spans="2:8">
      <c r="B25" s="34"/>
      <c r="C25" s="34"/>
      <c r="D25" s="34"/>
      <c r="E25" s="34"/>
      <c r="F25" s="34"/>
      <c r="G25" s="34"/>
      <c r="H25" s="34"/>
    </row>
    <row r="26" ht="13.5" spans="2:8">
      <c r="B26" s="34"/>
      <c r="C26" s="34"/>
      <c r="D26" s="34"/>
      <c r="E26" s="34"/>
      <c r="F26" s="34"/>
      <c r="G26" s="34"/>
      <c r="H26" s="34"/>
    </row>
    <row r="27" ht="13.5" spans="2:8">
      <c r="B27" s="34"/>
      <c r="C27" s="34"/>
      <c r="D27" s="34"/>
      <c r="E27" s="34"/>
      <c r="F27" s="34"/>
      <c r="G27" s="34"/>
      <c r="H27" s="34"/>
    </row>
    <row r="28" ht="13.5" spans="2:8">
      <c r="B28" s="34"/>
      <c r="C28" s="34"/>
      <c r="D28" s="34"/>
      <c r="E28" s="34"/>
      <c r="F28" s="34"/>
      <c r="G28" s="34"/>
      <c r="H28" s="34"/>
    </row>
    <row r="29" ht="13.5" spans="2:8">
      <c r="B29" s="34"/>
      <c r="C29" s="34"/>
      <c r="D29" s="34"/>
      <c r="E29" s="34"/>
      <c r="F29" s="34"/>
      <c r="G29" s="34"/>
      <c r="H29" s="34"/>
    </row>
    <row r="30" ht="13.5" spans="2:8">
      <c r="B30" s="34"/>
      <c r="C30" s="34"/>
      <c r="D30" s="34"/>
      <c r="E30" s="34"/>
      <c r="F30" s="34"/>
      <c r="G30" s="34"/>
      <c r="H30" s="34"/>
    </row>
    <row r="31" ht="13.5" spans="2:8">
      <c r="B31" s="34"/>
      <c r="C31" s="34"/>
      <c r="D31" s="34"/>
      <c r="E31" s="34"/>
      <c r="F31" s="34"/>
      <c r="G31" s="34"/>
      <c r="H31" s="34"/>
    </row>
    <row r="32" ht="13.5" spans="2:8">
      <c r="B32" s="34"/>
      <c r="C32" s="34"/>
      <c r="D32" s="34"/>
      <c r="E32" s="34"/>
      <c r="F32" s="34"/>
      <c r="G32" s="34"/>
      <c r="H32" s="34"/>
    </row>
    <row r="33" ht="13.5" spans="2:8">
      <c r="B33" s="34"/>
      <c r="C33" s="34"/>
      <c r="D33" s="34"/>
      <c r="E33" s="34"/>
      <c r="F33" s="34"/>
      <c r="G33" s="34"/>
      <c r="H33" s="34"/>
    </row>
    <row r="34" ht="13.5" spans="2:8">
      <c r="B34" s="34"/>
      <c r="C34" s="34"/>
      <c r="D34" s="34"/>
      <c r="E34" s="34"/>
      <c r="F34" s="34"/>
      <c r="G34" s="34"/>
      <c r="H34" s="34"/>
    </row>
    <row r="35" ht="13.5" spans="2:8">
      <c r="B35" s="34"/>
      <c r="C35" s="34"/>
      <c r="D35" s="34"/>
      <c r="E35" s="34"/>
      <c r="F35" s="34"/>
      <c r="G35" s="34"/>
      <c r="H35" s="34"/>
    </row>
    <row r="36" ht="13.5" spans="2:8">
      <c r="B36" s="34"/>
      <c r="C36" s="34"/>
      <c r="D36" s="34"/>
      <c r="E36" s="34"/>
      <c r="F36" s="34"/>
      <c r="G36" s="34"/>
      <c r="H36" s="34"/>
    </row>
    <row r="37" ht="13.5" spans="2:8">
      <c r="B37" s="34"/>
      <c r="C37" s="34"/>
      <c r="D37" s="34"/>
      <c r="E37" s="34"/>
      <c r="F37" s="34"/>
      <c r="G37" s="34"/>
      <c r="H37" s="34"/>
    </row>
    <row r="38" ht="13.5" spans="2:8">
      <c r="B38" s="34"/>
      <c r="C38" s="34"/>
      <c r="D38" s="34"/>
      <c r="E38" s="34"/>
      <c r="F38" s="34"/>
      <c r="G38" s="34"/>
      <c r="H38" s="34"/>
    </row>
    <row r="39" ht="13.5" spans="2:8">
      <c r="B39" s="34"/>
      <c r="C39" s="34"/>
      <c r="D39" s="34"/>
      <c r="E39" s="34"/>
      <c r="F39" s="34"/>
      <c r="G39" s="34"/>
      <c r="H39" s="34"/>
    </row>
    <row r="40" ht="13.5" spans="2:8">
      <c r="B40" s="34"/>
      <c r="C40" s="34"/>
      <c r="D40" s="34"/>
      <c r="E40" s="34"/>
      <c r="F40" s="34"/>
      <c r="G40" s="34"/>
      <c r="H40" s="34"/>
    </row>
  </sheetData>
  <mergeCells count="5">
    <mergeCell ref="A2:H2"/>
    <mergeCell ref="C4:E4"/>
    <mergeCell ref="F4:H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workbookViewId="0">
      <selection activeCell="D31" sqref="D31"/>
    </sheetView>
  </sheetViews>
  <sheetFormatPr defaultColWidth="9" defaultRowHeight="12.75"/>
  <cols>
    <col min="1" max="1" width="18.625" style="1" customWidth="1"/>
    <col min="2" max="3" width="26.625" style="1" customWidth="1"/>
    <col min="4" max="4" width="27.75" style="1" customWidth="1"/>
    <col min="5" max="256" width="9" style="1"/>
    <col min="257" max="257" width="18.625" style="1" customWidth="1"/>
    <col min="258" max="260" width="26.625" style="1" customWidth="1"/>
    <col min="261" max="512" width="9" style="1"/>
    <col min="513" max="513" width="18.625" style="1" customWidth="1"/>
    <col min="514" max="516" width="26.625" style="1" customWidth="1"/>
    <col min="517" max="768" width="9" style="1"/>
    <col min="769" max="769" width="18.625" style="1" customWidth="1"/>
    <col min="770" max="772" width="26.625" style="1" customWidth="1"/>
    <col min="773" max="1024" width="9" style="1"/>
    <col min="1025" max="1025" width="18.625" style="1" customWidth="1"/>
    <col min="1026" max="1028" width="26.625" style="1" customWidth="1"/>
    <col min="1029" max="1280" width="9" style="1"/>
    <col min="1281" max="1281" width="18.625" style="1" customWidth="1"/>
    <col min="1282" max="1284" width="26.625" style="1" customWidth="1"/>
    <col min="1285" max="1536" width="9" style="1"/>
    <col min="1537" max="1537" width="18.625" style="1" customWidth="1"/>
    <col min="1538" max="1540" width="26.625" style="1" customWidth="1"/>
    <col min="1541" max="1792" width="9" style="1"/>
    <col min="1793" max="1793" width="18.625" style="1" customWidth="1"/>
    <col min="1794" max="1796" width="26.625" style="1" customWidth="1"/>
    <col min="1797" max="2048" width="9" style="1"/>
    <col min="2049" max="2049" width="18.625" style="1" customWidth="1"/>
    <col min="2050" max="2052" width="26.625" style="1" customWidth="1"/>
    <col min="2053" max="2304" width="9" style="1"/>
    <col min="2305" max="2305" width="18.625" style="1" customWidth="1"/>
    <col min="2306" max="2308" width="26.625" style="1" customWidth="1"/>
    <col min="2309" max="2560" width="9" style="1"/>
    <col min="2561" max="2561" width="18.625" style="1" customWidth="1"/>
    <col min="2562" max="2564" width="26.625" style="1" customWidth="1"/>
    <col min="2565" max="2816" width="9" style="1"/>
    <col min="2817" max="2817" width="18.625" style="1" customWidth="1"/>
    <col min="2818" max="2820" width="26.625" style="1" customWidth="1"/>
    <col min="2821" max="3072" width="9" style="1"/>
    <col min="3073" max="3073" width="18.625" style="1" customWidth="1"/>
    <col min="3074" max="3076" width="26.625" style="1" customWidth="1"/>
    <col min="3077" max="3328" width="9" style="1"/>
    <col min="3329" max="3329" width="18.625" style="1" customWidth="1"/>
    <col min="3330" max="3332" width="26.625" style="1" customWidth="1"/>
    <col min="3333" max="3584" width="9" style="1"/>
    <col min="3585" max="3585" width="18.625" style="1" customWidth="1"/>
    <col min="3586" max="3588" width="26.625" style="1" customWidth="1"/>
    <col min="3589" max="3840" width="9" style="1"/>
    <col min="3841" max="3841" width="18.625" style="1" customWidth="1"/>
    <col min="3842" max="3844" width="26.625" style="1" customWidth="1"/>
    <col min="3845" max="4096" width="9" style="1"/>
    <col min="4097" max="4097" width="18.625" style="1" customWidth="1"/>
    <col min="4098" max="4100" width="26.625" style="1" customWidth="1"/>
    <col min="4101" max="4352" width="9" style="1"/>
    <col min="4353" max="4353" width="18.625" style="1" customWidth="1"/>
    <col min="4354" max="4356" width="26.625" style="1" customWidth="1"/>
    <col min="4357" max="4608" width="9" style="1"/>
    <col min="4609" max="4609" width="18.625" style="1" customWidth="1"/>
    <col min="4610" max="4612" width="26.625" style="1" customWidth="1"/>
    <col min="4613" max="4864" width="9" style="1"/>
    <col min="4865" max="4865" width="18.625" style="1" customWidth="1"/>
    <col min="4866" max="4868" width="26.625" style="1" customWidth="1"/>
    <col min="4869" max="5120" width="9" style="1"/>
    <col min="5121" max="5121" width="18.625" style="1" customWidth="1"/>
    <col min="5122" max="5124" width="26.625" style="1" customWidth="1"/>
    <col min="5125" max="5376" width="9" style="1"/>
    <col min="5377" max="5377" width="18.625" style="1" customWidth="1"/>
    <col min="5378" max="5380" width="26.625" style="1" customWidth="1"/>
    <col min="5381" max="5632" width="9" style="1"/>
    <col min="5633" max="5633" width="18.625" style="1" customWidth="1"/>
    <col min="5634" max="5636" width="26.625" style="1" customWidth="1"/>
    <col min="5637" max="5888" width="9" style="1"/>
    <col min="5889" max="5889" width="18.625" style="1" customWidth="1"/>
    <col min="5890" max="5892" width="26.625" style="1" customWidth="1"/>
    <col min="5893" max="6144" width="9" style="1"/>
    <col min="6145" max="6145" width="18.625" style="1" customWidth="1"/>
    <col min="6146" max="6148" width="26.625" style="1" customWidth="1"/>
    <col min="6149" max="6400" width="9" style="1"/>
    <col min="6401" max="6401" width="18.625" style="1" customWidth="1"/>
    <col min="6402" max="6404" width="26.625" style="1" customWidth="1"/>
    <col min="6405" max="6656" width="9" style="1"/>
    <col min="6657" max="6657" width="18.625" style="1" customWidth="1"/>
    <col min="6658" max="6660" width="26.625" style="1" customWidth="1"/>
    <col min="6661" max="6912" width="9" style="1"/>
    <col min="6913" max="6913" width="18.625" style="1" customWidth="1"/>
    <col min="6914" max="6916" width="26.625" style="1" customWidth="1"/>
    <col min="6917" max="7168" width="9" style="1"/>
    <col min="7169" max="7169" width="18.625" style="1" customWidth="1"/>
    <col min="7170" max="7172" width="26.625" style="1" customWidth="1"/>
    <col min="7173" max="7424" width="9" style="1"/>
    <col min="7425" max="7425" width="18.625" style="1" customWidth="1"/>
    <col min="7426" max="7428" width="26.625" style="1" customWidth="1"/>
    <col min="7429" max="7680" width="9" style="1"/>
    <col min="7681" max="7681" width="18.625" style="1" customWidth="1"/>
    <col min="7682" max="7684" width="26.625" style="1" customWidth="1"/>
    <col min="7685" max="7936" width="9" style="1"/>
    <col min="7937" max="7937" width="18.625" style="1" customWidth="1"/>
    <col min="7938" max="7940" width="26.625" style="1" customWidth="1"/>
    <col min="7941" max="8192" width="9" style="1"/>
    <col min="8193" max="8193" width="18.625" style="1" customWidth="1"/>
    <col min="8194" max="8196" width="26.625" style="1" customWidth="1"/>
    <col min="8197" max="8448" width="9" style="1"/>
    <col min="8449" max="8449" width="18.625" style="1" customWidth="1"/>
    <col min="8450" max="8452" width="26.625" style="1" customWidth="1"/>
    <col min="8453" max="8704" width="9" style="1"/>
    <col min="8705" max="8705" width="18.625" style="1" customWidth="1"/>
    <col min="8706" max="8708" width="26.625" style="1" customWidth="1"/>
    <col min="8709" max="8960" width="9" style="1"/>
    <col min="8961" max="8961" width="18.625" style="1" customWidth="1"/>
    <col min="8962" max="8964" width="26.625" style="1" customWidth="1"/>
    <col min="8965" max="9216" width="9" style="1"/>
    <col min="9217" max="9217" width="18.625" style="1" customWidth="1"/>
    <col min="9218" max="9220" width="26.625" style="1" customWidth="1"/>
    <col min="9221" max="9472" width="9" style="1"/>
    <col min="9473" max="9473" width="18.625" style="1" customWidth="1"/>
    <col min="9474" max="9476" width="26.625" style="1" customWidth="1"/>
    <col min="9477" max="9728" width="9" style="1"/>
    <col min="9729" max="9729" width="18.625" style="1" customWidth="1"/>
    <col min="9730" max="9732" width="26.625" style="1" customWidth="1"/>
    <col min="9733" max="9984" width="9" style="1"/>
    <col min="9985" max="9985" width="18.625" style="1" customWidth="1"/>
    <col min="9986" max="9988" width="26.625" style="1" customWidth="1"/>
    <col min="9989" max="10240" width="9" style="1"/>
    <col min="10241" max="10241" width="18.625" style="1" customWidth="1"/>
    <col min="10242" max="10244" width="26.625" style="1" customWidth="1"/>
    <col min="10245" max="10496" width="9" style="1"/>
    <col min="10497" max="10497" width="18.625" style="1" customWidth="1"/>
    <col min="10498" max="10500" width="26.625" style="1" customWidth="1"/>
    <col min="10501" max="10752" width="9" style="1"/>
    <col min="10753" max="10753" width="18.625" style="1" customWidth="1"/>
    <col min="10754" max="10756" width="26.625" style="1" customWidth="1"/>
    <col min="10757" max="11008" width="9" style="1"/>
    <col min="11009" max="11009" width="18.625" style="1" customWidth="1"/>
    <col min="11010" max="11012" width="26.625" style="1" customWidth="1"/>
    <col min="11013" max="11264" width="9" style="1"/>
    <col min="11265" max="11265" width="18.625" style="1" customWidth="1"/>
    <col min="11266" max="11268" width="26.625" style="1" customWidth="1"/>
    <col min="11269" max="11520" width="9" style="1"/>
    <col min="11521" max="11521" width="18.625" style="1" customWidth="1"/>
    <col min="11522" max="11524" width="26.625" style="1" customWidth="1"/>
    <col min="11525" max="11776" width="9" style="1"/>
    <col min="11777" max="11777" width="18.625" style="1" customWidth="1"/>
    <col min="11778" max="11780" width="26.625" style="1" customWidth="1"/>
    <col min="11781" max="12032" width="9" style="1"/>
    <col min="12033" max="12033" width="18.625" style="1" customWidth="1"/>
    <col min="12034" max="12036" width="26.625" style="1" customWidth="1"/>
    <col min="12037" max="12288" width="9" style="1"/>
    <col min="12289" max="12289" width="18.625" style="1" customWidth="1"/>
    <col min="12290" max="12292" width="26.625" style="1" customWidth="1"/>
    <col min="12293" max="12544" width="9" style="1"/>
    <col min="12545" max="12545" width="18.625" style="1" customWidth="1"/>
    <col min="12546" max="12548" width="26.625" style="1" customWidth="1"/>
    <col min="12549" max="12800" width="9" style="1"/>
    <col min="12801" max="12801" width="18.625" style="1" customWidth="1"/>
    <col min="12802" max="12804" width="26.625" style="1" customWidth="1"/>
    <col min="12805" max="13056" width="9" style="1"/>
    <col min="13057" max="13057" width="18.625" style="1" customWidth="1"/>
    <col min="13058" max="13060" width="26.625" style="1" customWidth="1"/>
    <col min="13061" max="13312" width="9" style="1"/>
    <col min="13313" max="13313" width="18.625" style="1" customWidth="1"/>
    <col min="13314" max="13316" width="26.625" style="1" customWidth="1"/>
    <col min="13317" max="13568" width="9" style="1"/>
    <col min="13569" max="13569" width="18.625" style="1" customWidth="1"/>
    <col min="13570" max="13572" width="26.625" style="1" customWidth="1"/>
    <col min="13573" max="13824" width="9" style="1"/>
    <col min="13825" max="13825" width="18.625" style="1" customWidth="1"/>
    <col min="13826" max="13828" width="26.625" style="1" customWidth="1"/>
    <col min="13829" max="14080" width="9" style="1"/>
    <col min="14081" max="14081" width="18.625" style="1" customWidth="1"/>
    <col min="14082" max="14084" width="26.625" style="1" customWidth="1"/>
    <col min="14085" max="14336" width="9" style="1"/>
    <col min="14337" max="14337" width="18.625" style="1" customWidth="1"/>
    <col min="14338" max="14340" width="26.625" style="1" customWidth="1"/>
    <col min="14341" max="14592" width="9" style="1"/>
    <col min="14593" max="14593" width="18.625" style="1" customWidth="1"/>
    <col min="14594" max="14596" width="26.625" style="1" customWidth="1"/>
    <col min="14597" max="14848" width="9" style="1"/>
    <col min="14849" max="14849" width="18.625" style="1" customWidth="1"/>
    <col min="14850" max="14852" width="26.625" style="1" customWidth="1"/>
    <col min="14853" max="15104" width="9" style="1"/>
    <col min="15105" max="15105" width="18.625" style="1" customWidth="1"/>
    <col min="15106" max="15108" width="26.625" style="1" customWidth="1"/>
    <col min="15109" max="15360" width="9" style="1"/>
    <col min="15361" max="15361" width="18.625" style="1" customWidth="1"/>
    <col min="15362" max="15364" width="26.625" style="1" customWidth="1"/>
    <col min="15365" max="15616" width="9" style="1"/>
    <col min="15617" max="15617" width="18.625" style="1" customWidth="1"/>
    <col min="15618" max="15620" width="26.625" style="1" customWidth="1"/>
    <col min="15621" max="15872" width="9" style="1"/>
    <col min="15873" max="15873" width="18.625" style="1" customWidth="1"/>
    <col min="15874" max="15876" width="26.625" style="1" customWidth="1"/>
    <col min="15877" max="16128" width="9" style="1"/>
    <col min="16129" max="16129" width="18.625" style="1" customWidth="1"/>
    <col min="16130" max="16132" width="26.625" style="1" customWidth="1"/>
    <col min="16133" max="16384" width="9" style="1"/>
  </cols>
  <sheetData>
    <row r="1" ht="18" customHeight="1" spans="1:4">
      <c r="A1" s="15" t="s">
        <v>66</v>
      </c>
      <c r="B1" s="27"/>
      <c r="C1" s="27"/>
      <c r="D1" s="27"/>
    </row>
    <row r="2" ht="28.15" customHeight="1" spans="1:4">
      <c r="A2" s="28" t="s">
        <v>67</v>
      </c>
      <c r="B2" s="28"/>
      <c r="C2" s="28"/>
      <c r="D2" s="28"/>
    </row>
    <row r="3" ht="24" customHeight="1" spans="2:4">
      <c r="B3" s="29"/>
      <c r="C3" s="29"/>
      <c r="D3" s="29" t="s">
        <v>73</v>
      </c>
    </row>
    <row r="4" ht="35.1" customHeight="1" spans="1:4">
      <c r="A4" s="30" t="s">
        <v>762</v>
      </c>
      <c r="B4" s="31" t="s">
        <v>780</v>
      </c>
      <c r="C4" s="31"/>
      <c r="D4" s="31"/>
    </row>
    <row r="5" ht="40.15" customHeight="1" spans="1:4">
      <c r="A5" s="30"/>
      <c r="B5" s="31" t="s">
        <v>778</v>
      </c>
      <c r="C5" s="31" t="s">
        <v>781</v>
      </c>
      <c r="D5" s="31" t="s">
        <v>782</v>
      </c>
    </row>
    <row r="6" ht="39.95" customHeight="1" spans="1:13">
      <c r="A6" s="32" t="s">
        <v>767</v>
      </c>
      <c r="B6" s="22">
        <f>SUM(C6:D6)</f>
        <v>203819</v>
      </c>
      <c r="C6" s="21">
        <v>168335</v>
      </c>
      <c r="D6" s="21">
        <v>35484</v>
      </c>
      <c r="G6" s="33"/>
      <c r="H6" s="33"/>
      <c r="I6" s="33"/>
      <c r="J6" s="33"/>
      <c r="K6" s="33"/>
      <c r="L6" s="33"/>
      <c r="M6" s="33"/>
    </row>
    <row r="7" ht="13.5" spans="2:4">
      <c r="B7" s="34"/>
      <c r="C7" s="34"/>
      <c r="D7" s="34"/>
    </row>
    <row r="8" ht="13.5" spans="2:4">
      <c r="B8" s="34"/>
      <c r="C8" s="34"/>
      <c r="D8" s="34"/>
    </row>
    <row r="9" ht="13.5" spans="2:4">
      <c r="B9" s="34"/>
      <c r="C9" s="34"/>
      <c r="D9" s="34"/>
    </row>
    <row r="10" ht="13.5" spans="2:4">
      <c r="B10" s="34"/>
      <c r="C10" s="34"/>
      <c r="D10" s="34"/>
    </row>
    <row r="11" ht="13.5" spans="2:4">
      <c r="B11" s="34"/>
      <c r="C11" s="34"/>
      <c r="D11" s="34"/>
    </row>
    <row r="12" ht="13.5" spans="2:4">
      <c r="B12" s="34"/>
      <c r="C12" s="34"/>
      <c r="D12" s="34"/>
    </row>
    <row r="13" ht="13.5" spans="2:4">
      <c r="B13" s="34"/>
      <c r="C13" s="34"/>
      <c r="D13" s="34"/>
    </row>
    <row r="14" ht="13.5" spans="2:4">
      <c r="B14" s="34"/>
      <c r="C14" s="34"/>
      <c r="D14" s="34"/>
    </row>
    <row r="15" ht="13.5" spans="2:4">
      <c r="B15" s="34"/>
      <c r="C15" s="34"/>
      <c r="D15" s="34"/>
    </row>
    <row r="16" ht="13.5" spans="2:4">
      <c r="B16" s="34"/>
      <c r="C16" s="34"/>
      <c r="D16" s="34"/>
    </row>
    <row r="17" ht="13.5" spans="2:4">
      <c r="B17" s="34"/>
      <c r="C17" s="34"/>
      <c r="D17" s="34"/>
    </row>
    <row r="18" ht="13.5" spans="2:4">
      <c r="B18" s="34"/>
      <c r="C18" s="34"/>
      <c r="D18" s="34"/>
    </row>
    <row r="19" ht="13.5" spans="2:4">
      <c r="B19" s="34"/>
      <c r="C19" s="34"/>
      <c r="D19" s="34"/>
    </row>
    <row r="20" ht="13.5" spans="2:4">
      <c r="B20" s="34"/>
      <c r="C20" s="34"/>
      <c r="D20" s="34"/>
    </row>
    <row r="21" ht="13.5" spans="2:4">
      <c r="B21" s="34"/>
      <c r="C21" s="34"/>
      <c r="D21" s="34"/>
    </row>
    <row r="22" ht="13.5" spans="2:4">
      <c r="B22" s="34"/>
      <c r="C22" s="34"/>
      <c r="D22" s="34"/>
    </row>
    <row r="23" ht="13.5" spans="2:4">
      <c r="B23" s="34"/>
      <c r="C23" s="34"/>
      <c r="D23" s="34"/>
    </row>
    <row r="24" ht="13.5" spans="2:4">
      <c r="B24" s="34"/>
      <c r="C24" s="34"/>
      <c r="D24" s="34"/>
    </row>
    <row r="25" ht="13.5" spans="2:4">
      <c r="B25" s="34"/>
      <c r="C25" s="34"/>
      <c r="D25" s="34"/>
    </row>
    <row r="26" ht="13.5" spans="2:4">
      <c r="B26" s="34"/>
      <c r="C26" s="34"/>
      <c r="D26" s="34"/>
    </row>
    <row r="27" ht="13.5" spans="2:4">
      <c r="B27" s="34"/>
      <c r="C27" s="34"/>
      <c r="D27" s="34"/>
    </row>
    <row r="28" ht="13.5" spans="2:4">
      <c r="B28" s="34"/>
      <c r="C28" s="34"/>
      <c r="D28" s="34"/>
    </row>
    <row r="29" ht="13.5" spans="2:4">
      <c r="B29" s="34"/>
      <c r="C29" s="34"/>
      <c r="D29" s="34"/>
    </row>
    <row r="30" ht="13.5" spans="2:4">
      <c r="B30" s="34"/>
      <c r="C30" s="34"/>
      <c r="D30" s="34"/>
    </row>
    <row r="31" ht="13.5" spans="2:4">
      <c r="B31" s="34"/>
      <c r="C31" s="34"/>
      <c r="D31" s="34"/>
    </row>
    <row r="32" ht="13.5" spans="2:4">
      <c r="B32" s="34"/>
      <c r="C32" s="34"/>
      <c r="D32" s="34"/>
    </row>
    <row r="33" ht="13.5" spans="2:4">
      <c r="B33" s="34"/>
      <c r="C33" s="34"/>
      <c r="D33" s="34"/>
    </row>
    <row r="34" ht="13.5" spans="2:4">
      <c r="B34" s="34"/>
      <c r="C34" s="34"/>
      <c r="D34" s="34"/>
    </row>
    <row r="35" ht="13.5" spans="2:4">
      <c r="B35" s="34"/>
      <c r="C35" s="34"/>
      <c r="D35" s="34"/>
    </row>
    <row r="36" ht="13.5" spans="2:4">
      <c r="B36" s="34"/>
      <c r="C36" s="34"/>
      <c r="D36" s="34"/>
    </row>
    <row r="37" ht="13.5" spans="2:4">
      <c r="B37" s="34"/>
      <c r="C37" s="34"/>
      <c r="D37" s="34"/>
    </row>
    <row r="38" ht="13.5" spans="2:4">
      <c r="B38" s="34"/>
      <c r="C38" s="34"/>
      <c r="D38" s="34"/>
    </row>
    <row r="39" ht="13.5" spans="2:4">
      <c r="B39" s="34"/>
      <c r="C39" s="34"/>
      <c r="D39" s="34"/>
    </row>
    <row r="40" ht="13.5" spans="2:4">
      <c r="B40" s="34"/>
      <c r="C40" s="34"/>
      <c r="D40" s="34"/>
    </row>
    <row r="41" ht="13.5" spans="2:4">
      <c r="B41" s="34"/>
      <c r="C41" s="34"/>
      <c r="D41" s="34"/>
    </row>
    <row r="42" ht="13.5" spans="2:4">
      <c r="B42" s="34"/>
      <c r="C42" s="34"/>
      <c r="D42" s="34"/>
    </row>
    <row r="43" ht="13.5" spans="2:4">
      <c r="B43" s="34"/>
      <c r="C43" s="34"/>
      <c r="D43" s="34"/>
    </row>
    <row r="44" ht="13.5" spans="2:4">
      <c r="B44" s="34"/>
      <c r="C44" s="34"/>
      <c r="D44" s="34"/>
    </row>
    <row r="45" ht="13.5" spans="2:4">
      <c r="B45" s="34"/>
      <c r="C45" s="34"/>
      <c r="D45" s="34"/>
    </row>
    <row r="46" ht="13.5" spans="2:4">
      <c r="B46" s="34"/>
      <c r="C46" s="34"/>
      <c r="D46" s="34"/>
    </row>
    <row r="47" ht="13.5" spans="2:4">
      <c r="B47" s="34"/>
      <c r="C47" s="34"/>
      <c r="D47" s="34"/>
    </row>
    <row r="48" ht="13.5" spans="2:4">
      <c r="B48" s="34"/>
      <c r="C48" s="34"/>
      <c r="D48" s="34"/>
    </row>
    <row r="49" ht="13.5" spans="2:4">
      <c r="B49" s="34"/>
      <c r="C49" s="34"/>
      <c r="D49" s="34"/>
    </row>
  </sheetData>
  <mergeCells count="3">
    <mergeCell ref="A2:D2"/>
    <mergeCell ref="B4:D4"/>
    <mergeCell ref="A4:A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31" sqref="D31"/>
    </sheetView>
  </sheetViews>
  <sheetFormatPr defaultColWidth="9" defaultRowHeight="14.25" outlineLevelCol="1"/>
  <cols>
    <col min="1" max="1" width="16.375" style="47" customWidth="1"/>
    <col min="2" max="2" width="64.375" style="47" customWidth="1"/>
    <col min="3" max="16384" width="9" style="47"/>
  </cols>
  <sheetData>
    <row r="1" spans="1:2">
      <c r="A1" s="48" t="s">
        <v>72</v>
      </c>
      <c r="B1" s="48"/>
    </row>
    <row r="2" spans="1:2">
      <c r="A2" s="48"/>
      <c r="B2" s="48"/>
    </row>
    <row r="3" spans="1:2">
      <c r="A3" s="48"/>
      <c r="B3" s="48"/>
    </row>
    <row r="4" spans="1:2">
      <c r="A4" s="48"/>
      <c r="B4" s="48"/>
    </row>
    <row r="5" spans="1:2">
      <c r="A5" s="48"/>
      <c r="B5" s="48"/>
    </row>
    <row r="6" spans="1:2">
      <c r="A6" s="48"/>
      <c r="B6" s="48"/>
    </row>
    <row r="7" spans="1:2">
      <c r="A7" s="48"/>
      <c r="B7" s="48"/>
    </row>
    <row r="8" spans="1:2">
      <c r="A8" s="48"/>
      <c r="B8" s="48"/>
    </row>
    <row r="9" spans="1:2">
      <c r="A9" s="48"/>
      <c r="B9" s="48"/>
    </row>
    <row r="10" spans="1:2">
      <c r="A10" s="48"/>
      <c r="B10" s="48"/>
    </row>
    <row r="11" spans="1:2">
      <c r="A11" s="48"/>
      <c r="B11" s="48"/>
    </row>
    <row r="12" spans="1:2">
      <c r="A12" s="48"/>
      <c r="B12" s="48"/>
    </row>
    <row r="13" spans="1:2">
      <c r="A13" s="48"/>
      <c r="B13" s="48"/>
    </row>
    <row r="14" spans="1:2">
      <c r="A14" s="48"/>
      <c r="B14" s="48"/>
    </row>
    <row r="15" spans="1:2">
      <c r="A15" s="48"/>
      <c r="B15" s="48"/>
    </row>
    <row r="16" spans="1:2">
      <c r="A16" s="48"/>
      <c r="B16" s="48"/>
    </row>
    <row r="17" spans="1:2">
      <c r="A17" s="48"/>
      <c r="B17" s="48"/>
    </row>
    <row r="18" spans="1:2">
      <c r="A18" s="48"/>
      <c r="B18" s="48"/>
    </row>
    <row r="19" spans="1:2">
      <c r="A19" s="48"/>
      <c r="B19" s="48"/>
    </row>
    <row r="20" spans="1:2">
      <c r="A20" s="48"/>
      <c r="B20" s="48"/>
    </row>
    <row r="21" spans="1:2">
      <c r="A21" s="48"/>
      <c r="B21" s="48"/>
    </row>
    <row r="22" spans="1:2">
      <c r="A22" s="48"/>
      <c r="B22" s="48"/>
    </row>
    <row r="23" spans="1:2">
      <c r="A23" s="48"/>
      <c r="B23" s="48"/>
    </row>
    <row r="24" spans="1:2">
      <c r="A24" s="48"/>
      <c r="B24" s="48"/>
    </row>
    <row r="25" spans="1:2">
      <c r="A25" s="48"/>
      <c r="B25" s="48"/>
    </row>
    <row r="26" spans="1:2">
      <c r="A26" s="48"/>
      <c r="B26" s="48"/>
    </row>
    <row r="27" spans="1:2">
      <c r="A27" s="48"/>
      <c r="B27" s="48"/>
    </row>
    <row r="28" spans="1:2">
      <c r="A28" s="48"/>
      <c r="B28" s="48"/>
    </row>
    <row r="29" spans="1:2">
      <c r="A29" s="48"/>
      <c r="B29" s="48"/>
    </row>
    <row r="30" spans="1:2">
      <c r="A30" s="48"/>
      <c r="B30" s="48"/>
    </row>
    <row r="31" spans="1:2">
      <c r="A31" s="48"/>
      <c r="B31" s="48"/>
    </row>
    <row r="32" spans="1:2">
      <c r="A32" s="48"/>
      <c r="B32" s="48"/>
    </row>
    <row r="33" spans="1:2">
      <c r="A33" s="48"/>
      <c r="B33" s="48"/>
    </row>
    <row r="34" spans="1:2">
      <c r="A34" s="48"/>
      <c r="B34" s="48"/>
    </row>
    <row r="35" spans="1:2">
      <c r="A35" s="48"/>
      <c r="B35" s="48"/>
    </row>
    <row r="36" spans="1:2">
      <c r="A36" s="48"/>
      <c r="B36" s="48"/>
    </row>
    <row r="37" spans="1:2">
      <c r="A37" s="48"/>
      <c r="B37" s="48"/>
    </row>
    <row r="38" spans="1:2">
      <c r="A38" s="48"/>
      <c r="B38" s="48"/>
    </row>
    <row r="39" spans="1:2">
      <c r="A39" s="48"/>
      <c r="B39" s="48"/>
    </row>
  </sheetData>
  <mergeCells count="1">
    <mergeCell ref="A1:B39"/>
  </mergeCells>
  <pageMargins left="0.7" right="0.7" top="0.75" bottom="0.75" header="0.3" footer="0.3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D31" sqref="D31"/>
    </sheetView>
  </sheetViews>
  <sheetFormatPr defaultColWidth="9" defaultRowHeight="12.75"/>
  <cols>
    <col min="1" max="1" width="12" style="1" customWidth="1"/>
    <col min="2" max="2" width="14.625" style="1" customWidth="1"/>
    <col min="3" max="3" width="15.625" style="1" customWidth="1"/>
    <col min="4" max="4" width="16.625" style="1" customWidth="1"/>
    <col min="5" max="6" width="16.125" style="1" customWidth="1"/>
    <col min="7" max="7" width="18.625" style="1" customWidth="1"/>
    <col min="8" max="8" width="14.625" style="1" customWidth="1"/>
    <col min="9" max="255" width="9" style="1"/>
    <col min="256" max="256" width="12" style="1" customWidth="1"/>
    <col min="257" max="264" width="14.625" style="1" customWidth="1"/>
    <col min="265" max="511" width="9" style="1"/>
    <col min="512" max="512" width="12" style="1" customWidth="1"/>
    <col min="513" max="520" width="14.625" style="1" customWidth="1"/>
    <col min="521" max="767" width="9" style="1"/>
    <col min="768" max="768" width="12" style="1" customWidth="1"/>
    <col min="769" max="776" width="14.625" style="1" customWidth="1"/>
    <col min="777" max="1023" width="9" style="1"/>
    <col min="1024" max="1024" width="12" style="1" customWidth="1"/>
    <col min="1025" max="1032" width="14.625" style="1" customWidth="1"/>
    <col min="1033" max="1279" width="9" style="1"/>
    <col min="1280" max="1280" width="12" style="1" customWidth="1"/>
    <col min="1281" max="1288" width="14.625" style="1" customWidth="1"/>
    <col min="1289" max="1535" width="9" style="1"/>
    <col min="1536" max="1536" width="12" style="1" customWidth="1"/>
    <col min="1537" max="1544" width="14.625" style="1" customWidth="1"/>
    <col min="1545" max="1791" width="9" style="1"/>
    <col min="1792" max="1792" width="12" style="1" customWidth="1"/>
    <col min="1793" max="1800" width="14.625" style="1" customWidth="1"/>
    <col min="1801" max="2047" width="9" style="1"/>
    <col min="2048" max="2048" width="12" style="1" customWidth="1"/>
    <col min="2049" max="2056" width="14.625" style="1" customWidth="1"/>
    <col min="2057" max="2303" width="9" style="1"/>
    <col min="2304" max="2304" width="12" style="1" customWidth="1"/>
    <col min="2305" max="2312" width="14.625" style="1" customWidth="1"/>
    <col min="2313" max="2559" width="9" style="1"/>
    <col min="2560" max="2560" width="12" style="1" customWidth="1"/>
    <col min="2561" max="2568" width="14.625" style="1" customWidth="1"/>
    <col min="2569" max="2815" width="9" style="1"/>
    <col min="2816" max="2816" width="12" style="1" customWidth="1"/>
    <col min="2817" max="2824" width="14.625" style="1" customWidth="1"/>
    <col min="2825" max="3071" width="9" style="1"/>
    <col min="3072" max="3072" width="12" style="1" customWidth="1"/>
    <col min="3073" max="3080" width="14.625" style="1" customWidth="1"/>
    <col min="3081" max="3327" width="9" style="1"/>
    <col min="3328" max="3328" width="12" style="1" customWidth="1"/>
    <col min="3329" max="3336" width="14.625" style="1" customWidth="1"/>
    <col min="3337" max="3583" width="9" style="1"/>
    <col min="3584" max="3584" width="12" style="1" customWidth="1"/>
    <col min="3585" max="3592" width="14.625" style="1" customWidth="1"/>
    <col min="3593" max="3839" width="9" style="1"/>
    <col min="3840" max="3840" width="12" style="1" customWidth="1"/>
    <col min="3841" max="3848" width="14.625" style="1" customWidth="1"/>
    <col min="3849" max="4095" width="9" style="1"/>
    <col min="4096" max="4096" width="12" style="1" customWidth="1"/>
    <col min="4097" max="4104" width="14.625" style="1" customWidth="1"/>
    <col min="4105" max="4351" width="9" style="1"/>
    <col min="4352" max="4352" width="12" style="1" customWidth="1"/>
    <col min="4353" max="4360" width="14.625" style="1" customWidth="1"/>
    <col min="4361" max="4607" width="9" style="1"/>
    <col min="4608" max="4608" width="12" style="1" customWidth="1"/>
    <col min="4609" max="4616" width="14.625" style="1" customWidth="1"/>
    <col min="4617" max="4863" width="9" style="1"/>
    <col min="4864" max="4864" width="12" style="1" customWidth="1"/>
    <col min="4865" max="4872" width="14.625" style="1" customWidth="1"/>
    <col min="4873" max="5119" width="9" style="1"/>
    <col min="5120" max="5120" width="12" style="1" customWidth="1"/>
    <col min="5121" max="5128" width="14.625" style="1" customWidth="1"/>
    <col min="5129" max="5375" width="9" style="1"/>
    <col min="5376" max="5376" width="12" style="1" customWidth="1"/>
    <col min="5377" max="5384" width="14.625" style="1" customWidth="1"/>
    <col min="5385" max="5631" width="9" style="1"/>
    <col min="5632" max="5632" width="12" style="1" customWidth="1"/>
    <col min="5633" max="5640" width="14.625" style="1" customWidth="1"/>
    <col min="5641" max="5887" width="9" style="1"/>
    <col min="5888" max="5888" width="12" style="1" customWidth="1"/>
    <col min="5889" max="5896" width="14.625" style="1" customWidth="1"/>
    <col min="5897" max="6143" width="9" style="1"/>
    <col min="6144" max="6144" width="12" style="1" customWidth="1"/>
    <col min="6145" max="6152" width="14.625" style="1" customWidth="1"/>
    <col min="6153" max="6399" width="9" style="1"/>
    <col min="6400" max="6400" width="12" style="1" customWidth="1"/>
    <col min="6401" max="6408" width="14.625" style="1" customWidth="1"/>
    <col min="6409" max="6655" width="9" style="1"/>
    <col min="6656" max="6656" width="12" style="1" customWidth="1"/>
    <col min="6657" max="6664" width="14.625" style="1" customWidth="1"/>
    <col min="6665" max="6911" width="9" style="1"/>
    <col min="6912" max="6912" width="12" style="1" customWidth="1"/>
    <col min="6913" max="6920" width="14.625" style="1" customWidth="1"/>
    <col min="6921" max="7167" width="9" style="1"/>
    <col min="7168" max="7168" width="12" style="1" customWidth="1"/>
    <col min="7169" max="7176" width="14.625" style="1" customWidth="1"/>
    <col min="7177" max="7423" width="9" style="1"/>
    <col min="7424" max="7424" width="12" style="1" customWidth="1"/>
    <col min="7425" max="7432" width="14.625" style="1" customWidth="1"/>
    <col min="7433" max="7679" width="9" style="1"/>
    <col min="7680" max="7680" width="12" style="1" customWidth="1"/>
    <col min="7681" max="7688" width="14.625" style="1" customWidth="1"/>
    <col min="7689" max="7935" width="9" style="1"/>
    <col min="7936" max="7936" width="12" style="1" customWidth="1"/>
    <col min="7937" max="7944" width="14.625" style="1" customWidth="1"/>
    <col min="7945" max="8191" width="9" style="1"/>
    <col min="8192" max="8192" width="12" style="1" customWidth="1"/>
    <col min="8193" max="8200" width="14.625" style="1" customWidth="1"/>
    <col min="8201" max="8447" width="9" style="1"/>
    <col min="8448" max="8448" width="12" style="1" customWidth="1"/>
    <col min="8449" max="8456" width="14.625" style="1" customWidth="1"/>
    <col min="8457" max="8703" width="9" style="1"/>
    <col min="8704" max="8704" width="12" style="1" customWidth="1"/>
    <col min="8705" max="8712" width="14.625" style="1" customWidth="1"/>
    <col min="8713" max="8959" width="9" style="1"/>
    <col min="8960" max="8960" width="12" style="1" customWidth="1"/>
    <col min="8961" max="8968" width="14.625" style="1" customWidth="1"/>
    <col min="8969" max="9215" width="9" style="1"/>
    <col min="9216" max="9216" width="12" style="1" customWidth="1"/>
    <col min="9217" max="9224" width="14.625" style="1" customWidth="1"/>
    <col min="9225" max="9471" width="9" style="1"/>
    <col min="9472" max="9472" width="12" style="1" customWidth="1"/>
    <col min="9473" max="9480" width="14.625" style="1" customWidth="1"/>
    <col min="9481" max="9727" width="9" style="1"/>
    <col min="9728" max="9728" width="12" style="1" customWidth="1"/>
    <col min="9729" max="9736" width="14.625" style="1" customWidth="1"/>
    <col min="9737" max="9983" width="9" style="1"/>
    <col min="9984" max="9984" width="12" style="1" customWidth="1"/>
    <col min="9985" max="9992" width="14.625" style="1" customWidth="1"/>
    <col min="9993" max="10239" width="9" style="1"/>
    <col min="10240" max="10240" width="12" style="1" customWidth="1"/>
    <col min="10241" max="10248" width="14.625" style="1" customWidth="1"/>
    <col min="10249" max="10495" width="9" style="1"/>
    <col min="10496" max="10496" width="12" style="1" customWidth="1"/>
    <col min="10497" max="10504" width="14.625" style="1" customWidth="1"/>
    <col min="10505" max="10751" width="9" style="1"/>
    <col min="10752" max="10752" width="12" style="1" customWidth="1"/>
    <col min="10753" max="10760" width="14.625" style="1" customWidth="1"/>
    <col min="10761" max="11007" width="9" style="1"/>
    <col min="11008" max="11008" width="12" style="1" customWidth="1"/>
    <col min="11009" max="11016" width="14.625" style="1" customWidth="1"/>
    <col min="11017" max="11263" width="9" style="1"/>
    <col min="11264" max="11264" width="12" style="1" customWidth="1"/>
    <col min="11265" max="11272" width="14.625" style="1" customWidth="1"/>
    <col min="11273" max="11519" width="9" style="1"/>
    <col min="11520" max="11520" width="12" style="1" customWidth="1"/>
    <col min="11521" max="11528" width="14.625" style="1" customWidth="1"/>
    <col min="11529" max="11775" width="9" style="1"/>
    <col min="11776" max="11776" width="12" style="1" customWidth="1"/>
    <col min="11777" max="11784" width="14.625" style="1" customWidth="1"/>
    <col min="11785" max="12031" width="9" style="1"/>
    <col min="12032" max="12032" width="12" style="1" customWidth="1"/>
    <col min="12033" max="12040" width="14.625" style="1" customWidth="1"/>
    <col min="12041" max="12287" width="9" style="1"/>
    <col min="12288" max="12288" width="12" style="1" customWidth="1"/>
    <col min="12289" max="12296" width="14.625" style="1" customWidth="1"/>
    <col min="12297" max="12543" width="9" style="1"/>
    <col min="12544" max="12544" width="12" style="1" customWidth="1"/>
    <col min="12545" max="12552" width="14.625" style="1" customWidth="1"/>
    <col min="12553" max="12799" width="9" style="1"/>
    <col min="12800" max="12800" width="12" style="1" customWidth="1"/>
    <col min="12801" max="12808" width="14.625" style="1" customWidth="1"/>
    <col min="12809" max="13055" width="9" style="1"/>
    <col min="13056" max="13056" width="12" style="1" customWidth="1"/>
    <col min="13057" max="13064" width="14.625" style="1" customWidth="1"/>
    <col min="13065" max="13311" width="9" style="1"/>
    <col min="13312" max="13312" width="12" style="1" customWidth="1"/>
    <col min="13313" max="13320" width="14.625" style="1" customWidth="1"/>
    <col min="13321" max="13567" width="9" style="1"/>
    <col min="13568" max="13568" width="12" style="1" customWidth="1"/>
    <col min="13569" max="13576" width="14.625" style="1" customWidth="1"/>
    <col min="13577" max="13823" width="9" style="1"/>
    <col min="13824" max="13824" width="12" style="1" customWidth="1"/>
    <col min="13825" max="13832" width="14.625" style="1" customWidth="1"/>
    <col min="13833" max="14079" width="9" style="1"/>
    <col min="14080" max="14080" width="12" style="1" customWidth="1"/>
    <col min="14081" max="14088" width="14.625" style="1" customWidth="1"/>
    <col min="14089" max="14335" width="9" style="1"/>
    <col min="14336" max="14336" width="12" style="1" customWidth="1"/>
    <col min="14337" max="14344" width="14.625" style="1" customWidth="1"/>
    <col min="14345" max="14591" width="9" style="1"/>
    <col min="14592" max="14592" width="12" style="1" customWidth="1"/>
    <col min="14593" max="14600" width="14.625" style="1" customWidth="1"/>
    <col min="14601" max="14847" width="9" style="1"/>
    <col min="14848" max="14848" width="12" style="1" customWidth="1"/>
    <col min="14849" max="14856" width="14.625" style="1" customWidth="1"/>
    <col min="14857" max="15103" width="9" style="1"/>
    <col min="15104" max="15104" width="12" style="1" customWidth="1"/>
    <col min="15105" max="15112" width="14.625" style="1" customWidth="1"/>
    <col min="15113" max="15359" width="9" style="1"/>
    <col min="15360" max="15360" width="12" style="1" customWidth="1"/>
    <col min="15361" max="15368" width="14.625" style="1" customWidth="1"/>
    <col min="15369" max="15615" width="9" style="1"/>
    <col min="15616" max="15616" width="12" style="1" customWidth="1"/>
    <col min="15617" max="15624" width="14.625" style="1" customWidth="1"/>
    <col min="15625" max="15871" width="9" style="1"/>
    <col min="15872" max="15872" width="12" style="1" customWidth="1"/>
    <col min="15873" max="15880" width="14.625" style="1" customWidth="1"/>
    <col min="15881" max="16127" width="9" style="1"/>
    <col min="16128" max="16128" width="12" style="1" customWidth="1"/>
    <col min="16129" max="16136" width="14.625" style="1" customWidth="1"/>
    <col min="16137" max="16384" width="9" style="1"/>
  </cols>
  <sheetData>
    <row r="1" ht="19.5" customHeight="1" spans="1:5">
      <c r="A1" s="15" t="s">
        <v>68</v>
      </c>
      <c r="D1" s="16"/>
      <c r="E1" s="16"/>
    </row>
    <row r="2" ht="28.15" customHeight="1" spans="1:8">
      <c r="A2" s="17" t="s">
        <v>69</v>
      </c>
      <c r="B2" s="17"/>
      <c r="C2" s="17"/>
      <c r="D2" s="17"/>
      <c r="E2" s="17"/>
      <c r="F2" s="17"/>
      <c r="G2" s="17"/>
      <c r="H2" s="17"/>
    </row>
    <row r="3" ht="19.15" customHeight="1" spans="4:8">
      <c r="D3" s="18"/>
      <c r="H3" s="18" t="s">
        <v>73</v>
      </c>
    </row>
    <row r="4" ht="55.5" customHeight="1" spans="1:8">
      <c r="A4" s="19" t="s">
        <v>762</v>
      </c>
      <c r="B4" s="19" t="s">
        <v>778</v>
      </c>
      <c r="C4" s="19" t="s">
        <v>783</v>
      </c>
      <c r="D4" s="20" t="s">
        <v>784</v>
      </c>
      <c r="E4" s="20" t="s">
        <v>785</v>
      </c>
      <c r="F4" s="19" t="s">
        <v>786</v>
      </c>
      <c r="G4" s="19" t="s">
        <v>787</v>
      </c>
      <c r="H4" s="19" t="s">
        <v>788</v>
      </c>
    </row>
    <row r="5" ht="55.5" customHeight="1" spans="1:11">
      <c r="A5" s="21" t="s">
        <v>767</v>
      </c>
      <c r="B5" s="22">
        <f>SUM(C5:H5)</f>
        <v>98072</v>
      </c>
      <c r="C5" s="21"/>
      <c r="D5" s="21">
        <v>49872</v>
      </c>
      <c r="E5" s="21"/>
      <c r="F5" s="21"/>
      <c r="G5" s="21"/>
      <c r="H5" s="21">
        <v>48200</v>
      </c>
      <c r="I5" s="25"/>
      <c r="J5" s="26"/>
      <c r="K5" s="26"/>
    </row>
    <row r="6" ht="19.9" customHeight="1" spans="1:5">
      <c r="A6" s="23"/>
      <c r="B6" s="23"/>
      <c r="C6" s="23"/>
      <c r="D6" s="23"/>
      <c r="E6" s="23"/>
    </row>
    <row r="7" ht="13.5" spans="4:5">
      <c r="D7" s="24"/>
      <c r="E7" s="24"/>
    </row>
    <row r="8" ht="13.5" spans="4:5">
      <c r="D8" s="24"/>
      <c r="E8" s="24"/>
    </row>
    <row r="9" ht="13.5" spans="4:5">
      <c r="D9" s="24"/>
      <c r="E9" s="24"/>
    </row>
    <row r="10" ht="13.5" spans="4:5">
      <c r="D10" s="24"/>
      <c r="E10" s="24"/>
    </row>
    <row r="11" ht="13.5" spans="4:5">
      <c r="D11" s="24"/>
      <c r="E11" s="24"/>
    </row>
    <row r="12" ht="13.5" spans="4:5">
      <c r="D12" s="24"/>
      <c r="E12" s="24"/>
    </row>
    <row r="13" ht="13.5" spans="4:5">
      <c r="D13" s="24"/>
      <c r="E13" s="24"/>
    </row>
    <row r="14" ht="13.5" spans="4:5">
      <c r="D14" s="24"/>
      <c r="E14" s="24"/>
    </row>
    <row r="15" ht="13.5" spans="4:5">
      <c r="D15" s="24"/>
      <c r="E15" s="24"/>
    </row>
    <row r="16" ht="13.5" spans="4:5">
      <c r="D16" s="24"/>
      <c r="E16" s="24"/>
    </row>
    <row r="17" ht="13.5" spans="4:5">
      <c r="D17" s="24"/>
      <c r="E17" s="24"/>
    </row>
    <row r="18" ht="13.5" spans="4:5">
      <c r="D18" s="24"/>
      <c r="E18" s="24"/>
    </row>
    <row r="19" ht="13.5" spans="4:5">
      <c r="D19" s="24"/>
      <c r="E19" s="24"/>
    </row>
    <row r="20" ht="13.5" spans="4:5">
      <c r="D20" s="24"/>
      <c r="E20" s="24"/>
    </row>
    <row r="21" ht="13.5" spans="4:5">
      <c r="D21" s="24"/>
      <c r="E21" s="24"/>
    </row>
    <row r="22" ht="13.5" spans="4:5">
      <c r="D22" s="24"/>
      <c r="E22" s="24"/>
    </row>
    <row r="23" ht="13.5" spans="4:5">
      <c r="D23" s="24"/>
      <c r="E23" s="24"/>
    </row>
    <row r="24" ht="13.5" spans="4:5">
      <c r="D24" s="24"/>
      <c r="E24" s="24"/>
    </row>
    <row r="25" ht="13.5" spans="4:5">
      <c r="D25" s="24"/>
      <c r="E25" s="24"/>
    </row>
    <row r="26" ht="13.5" spans="4:5">
      <c r="D26" s="24"/>
      <c r="E26" s="24"/>
    </row>
    <row r="27" ht="13.5" spans="4:5">
      <c r="D27" s="24"/>
      <c r="E27" s="24"/>
    </row>
    <row r="28" ht="13.5" spans="4:5">
      <c r="D28" s="24"/>
      <c r="E28" s="24"/>
    </row>
    <row r="29" ht="13.5" spans="4:5">
      <c r="D29" s="24"/>
      <c r="E29" s="24"/>
    </row>
    <row r="30" ht="13.5" spans="4:5">
      <c r="D30" s="24"/>
      <c r="E30" s="24"/>
    </row>
    <row r="31" ht="13.5" spans="4:5">
      <c r="D31" s="24"/>
      <c r="E31" s="24"/>
    </row>
    <row r="32" ht="13.5" spans="4:5">
      <c r="D32" s="24"/>
      <c r="E32" s="24"/>
    </row>
    <row r="33" ht="13.5" spans="4:5">
      <c r="D33" s="24"/>
      <c r="E33" s="24"/>
    </row>
    <row r="34" ht="13.5" spans="4:5">
      <c r="D34" s="24"/>
      <c r="E34" s="24"/>
    </row>
    <row r="35" ht="13.5" spans="4:5">
      <c r="D35" s="24"/>
      <c r="E35" s="24"/>
    </row>
    <row r="36" ht="13.5" spans="4:5">
      <c r="D36" s="24"/>
      <c r="E36" s="24"/>
    </row>
    <row r="37" ht="13.5" spans="4:5">
      <c r="D37" s="24"/>
      <c r="E37" s="24"/>
    </row>
    <row r="38" ht="13.5" spans="4:5">
      <c r="D38" s="24"/>
      <c r="E38" s="24"/>
    </row>
    <row r="39" ht="13.5" spans="4:5">
      <c r="D39" s="24"/>
      <c r="E39" s="24"/>
    </row>
    <row r="40" ht="13.5" spans="4:5">
      <c r="D40" s="24"/>
      <c r="E40" s="24"/>
    </row>
    <row r="41" ht="13.5" spans="4:5">
      <c r="D41" s="24"/>
      <c r="E41" s="24"/>
    </row>
    <row r="42" ht="13.5" spans="4:5">
      <c r="D42" s="24"/>
      <c r="E42" s="24"/>
    </row>
    <row r="43" ht="13.5" spans="4:5">
      <c r="D43" s="24"/>
      <c r="E43" s="24"/>
    </row>
    <row r="44" ht="13.5" spans="4:5">
      <c r="D44" s="24"/>
      <c r="E44" s="24"/>
    </row>
    <row r="45" ht="13.5" spans="4:5">
      <c r="D45" s="24"/>
      <c r="E45" s="24"/>
    </row>
    <row r="46" ht="13.5" spans="4:5">
      <c r="D46" s="24"/>
      <c r="E46" s="24"/>
    </row>
    <row r="47" ht="13.5" spans="4:5">
      <c r="D47" s="24"/>
      <c r="E47" s="24"/>
    </row>
    <row r="48" ht="13.5" spans="4:5">
      <c r="D48" s="24"/>
      <c r="E48" s="24"/>
    </row>
    <row r="49" ht="13.5" spans="4:5">
      <c r="D49" s="24"/>
      <c r="E49" s="24"/>
    </row>
  </sheetData>
  <mergeCells count="2">
    <mergeCell ref="A2:H2"/>
    <mergeCell ref="A6:E6"/>
  </mergeCells>
  <printOptions horizontalCentered="1"/>
  <pageMargins left="0.708333333333333" right="0.708333333333333" top="0.747916666666667" bottom="0.747916666666667" header="0.314583333333333" footer="0.314583333333333"/>
  <pageSetup paperSize="9" scale="80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5"/>
  <sheetViews>
    <sheetView topLeftCell="A6" workbookViewId="0">
      <selection activeCell="D31" sqref="D31"/>
    </sheetView>
  </sheetViews>
  <sheetFormatPr defaultColWidth="9" defaultRowHeight="12.75" outlineLevelCol="1"/>
  <cols>
    <col min="1" max="1" width="43.875" style="1" customWidth="1"/>
    <col min="2" max="2" width="22.375" style="1" customWidth="1"/>
    <col min="3" max="251" width="9" style="1"/>
    <col min="252" max="252" width="43.875" style="1" customWidth="1"/>
    <col min="253" max="253" width="22.375" style="1" customWidth="1"/>
    <col min="254" max="507" width="9" style="1"/>
    <col min="508" max="508" width="43.875" style="1" customWidth="1"/>
    <col min="509" max="509" width="22.375" style="1" customWidth="1"/>
    <col min="510" max="763" width="9" style="1"/>
    <col min="764" max="764" width="43.875" style="1" customWidth="1"/>
    <col min="765" max="765" width="22.375" style="1" customWidth="1"/>
    <col min="766" max="1019" width="9" style="1"/>
    <col min="1020" max="1020" width="43.875" style="1" customWidth="1"/>
    <col min="1021" max="1021" width="22.375" style="1" customWidth="1"/>
    <col min="1022" max="1275" width="9" style="1"/>
    <col min="1276" max="1276" width="43.875" style="1" customWidth="1"/>
    <col min="1277" max="1277" width="22.375" style="1" customWidth="1"/>
    <col min="1278" max="1531" width="9" style="1"/>
    <col min="1532" max="1532" width="43.875" style="1" customWidth="1"/>
    <col min="1533" max="1533" width="22.375" style="1" customWidth="1"/>
    <col min="1534" max="1787" width="9" style="1"/>
    <col min="1788" max="1788" width="43.875" style="1" customWidth="1"/>
    <col min="1789" max="1789" width="22.375" style="1" customWidth="1"/>
    <col min="1790" max="2043" width="9" style="1"/>
    <col min="2044" max="2044" width="43.875" style="1" customWidth="1"/>
    <col min="2045" max="2045" width="22.375" style="1" customWidth="1"/>
    <col min="2046" max="2299" width="9" style="1"/>
    <col min="2300" max="2300" width="43.875" style="1" customWidth="1"/>
    <col min="2301" max="2301" width="22.375" style="1" customWidth="1"/>
    <col min="2302" max="2555" width="9" style="1"/>
    <col min="2556" max="2556" width="43.875" style="1" customWidth="1"/>
    <col min="2557" max="2557" width="22.375" style="1" customWidth="1"/>
    <col min="2558" max="2811" width="9" style="1"/>
    <col min="2812" max="2812" width="43.875" style="1" customWidth="1"/>
    <col min="2813" max="2813" width="22.375" style="1" customWidth="1"/>
    <col min="2814" max="3067" width="9" style="1"/>
    <col min="3068" max="3068" width="43.875" style="1" customWidth="1"/>
    <col min="3069" max="3069" width="22.375" style="1" customWidth="1"/>
    <col min="3070" max="3323" width="9" style="1"/>
    <col min="3324" max="3324" width="43.875" style="1" customWidth="1"/>
    <col min="3325" max="3325" width="22.375" style="1" customWidth="1"/>
    <col min="3326" max="3579" width="9" style="1"/>
    <col min="3580" max="3580" width="43.875" style="1" customWidth="1"/>
    <col min="3581" max="3581" width="22.375" style="1" customWidth="1"/>
    <col min="3582" max="3835" width="9" style="1"/>
    <col min="3836" max="3836" width="43.875" style="1" customWidth="1"/>
    <col min="3837" max="3837" width="22.375" style="1" customWidth="1"/>
    <col min="3838" max="4091" width="9" style="1"/>
    <col min="4092" max="4092" width="43.875" style="1" customWidth="1"/>
    <col min="4093" max="4093" width="22.375" style="1" customWidth="1"/>
    <col min="4094" max="4347" width="9" style="1"/>
    <col min="4348" max="4348" width="43.875" style="1" customWidth="1"/>
    <col min="4349" max="4349" width="22.375" style="1" customWidth="1"/>
    <col min="4350" max="4603" width="9" style="1"/>
    <col min="4604" max="4604" width="43.875" style="1" customWidth="1"/>
    <col min="4605" max="4605" width="22.375" style="1" customWidth="1"/>
    <col min="4606" max="4859" width="9" style="1"/>
    <col min="4860" max="4860" width="43.875" style="1" customWidth="1"/>
    <col min="4861" max="4861" width="22.375" style="1" customWidth="1"/>
    <col min="4862" max="5115" width="9" style="1"/>
    <col min="5116" max="5116" width="43.875" style="1" customWidth="1"/>
    <col min="5117" max="5117" width="22.375" style="1" customWidth="1"/>
    <col min="5118" max="5371" width="9" style="1"/>
    <col min="5372" max="5372" width="43.875" style="1" customWidth="1"/>
    <col min="5373" max="5373" width="22.375" style="1" customWidth="1"/>
    <col min="5374" max="5627" width="9" style="1"/>
    <col min="5628" max="5628" width="43.875" style="1" customWidth="1"/>
    <col min="5629" max="5629" width="22.375" style="1" customWidth="1"/>
    <col min="5630" max="5883" width="9" style="1"/>
    <col min="5884" max="5884" width="43.875" style="1" customWidth="1"/>
    <col min="5885" max="5885" width="22.375" style="1" customWidth="1"/>
    <col min="5886" max="6139" width="9" style="1"/>
    <col min="6140" max="6140" width="43.875" style="1" customWidth="1"/>
    <col min="6141" max="6141" width="22.375" style="1" customWidth="1"/>
    <col min="6142" max="6395" width="9" style="1"/>
    <col min="6396" max="6396" width="43.875" style="1" customWidth="1"/>
    <col min="6397" max="6397" width="22.375" style="1" customWidth="1"/>
    <col min="6398" max="6651" width="9" style="1"/>
    <col min="6652" max="6652" width="43.875" style="1" customWidth="1"/>
    <col min="6653" max="6653" width="22.375" style="1" customWidth="1"/>
    <col min="6654" max="6907" width="9" style="1"/>
    <col min="6908" max="6908" width="43.875" style="1" customWidth="1"/>
    <col min="6909" max="6909" width="22.375" style="1" customWidth="1"/>
    <col min="6910" max="7163" width="9" style="1"/>
    <col min="7164" max="7164" width="43.875" style="1" customWidth="1"/>
    <col min="7165" max="7165" width="22.375" style="1" customWidth="1"/>
    <col min="7166" max="7419" width="9" style="1"/>
    <col min="7420" max="7420" width="43.875" style="1" customWidth="1"/>
    <col min="7421" max="7421" width="22.375" style="1" customWidth="1"/>
    <col min="7422" max="7675" width="9" style="1"/>
    <col min="7676" max="7676" width="43.875" style="1" customWidth="1"/>
    <col min="7677" max="7677" width="22.375" style="1" customWidth="1"/>
    <col min="7678" max="7931" width="9" style="1"/>
    <col min="7932" max="7932" width="43.875" style="1" customWidth="1"/>
    <col min="7933" max="7933" width="22.375" style="1" customWidth="1"/>
    <col min="7934" max="8187" width="9" style="1"/>
    <col min="8188" max="8188" width="43.875" style="1" customWidth="1"/>
    <col min="8189" max="8189" width="22.375" style="1" customWidth="1"/>
    <col min="8190" max="8443" width="9" style="1"/>
    <col min="8444" max="8444" width="43.875" style="1" customWidth="1"/>
    <col min="8445" max="8445" width="22.375" style="1" customWidth="1"/>
    <col min="8446" max="8699" width="9" style="1"/>
    <col min="8700" max="8700" width="43.875" style="1" customWidth="1"/>
    <col min="8701" max="8701" width="22.375" style="1" customWidth="1"/>
    <col min="8702" max="8955" width="9" style="1"/>
    <col min="8956" max="8956" width="43.875" style="1" customWidth="1"/>
    <col min="8957" max="8957" width="22.375" style="1" customWidth="1"/>
    <col min="8958" max="9211" width="9" style="1"/>
    <col min="9212" max="9212" width="43.875" style="1" customWidth="1"/>
    <col min="9213" max="9213" width="22.375" style="1" customWidth="1"/>
    <col min="9214" max="9467" width="9" style="1"/>
    <col min="9468" max="9468" width="43.875" style="1" customWidth="1"/>
    <col min="9469" max="9469" width="22.375" style="1" customWidth="1"/>
    <col min="9470" max="9723" width="9" style="1"/>
    <col min="9724" max="9724" width="43.875" style="1" customWidth="1"/>
    <col min="9725" max="9725" width="22.375" style="1" customWidth="1"/>
    <col min="9726" max="9979" width="9" style="1"/>
    <col min="9980" max="9980" width="43.875" style="1" customWidth="1"/>
    <col min="9981" max="9981" width="22.375" style="1" customWidth="1"/>
    <col min="9982" max="10235" width="9" style="1"/>
    <col min="10236" max="10236" width="43.875" style="1" customWidth="1"/>
    <col min="10237" max="10237" width="22.375" style="1" customWidth="1"/>
    <col min="10238" max="10491" width="9" style="1"/>
    <col min="10492" max="10492" width="43.875" style="1" customWidth="1"/>
    <col min="10493" max="10493" width="22.375" style="1" customWidth="1"/>
    <col min="10494" max="10747" width="9" style="1"/>
    <col min="10748" max="10748" width="43.875" style="1" customWidth="1"/>
    <col min="10749" max="10749" width="22.375" style="1" customWidth="1"/>
    <col min="10750" max="11003" width="9" style="1"/>
    <col min="11004" max="11004" width="43.875" style="1" customWidth="1"/>
    <col min="11005" max="11005" width="22.375" style="1" customWidth="1"/>
    <col min="11006" max="11259" width="9" style="1"/>
    <col min="11260" max="11260" width="43.875" style="1" customWidth="1"/>
    <col min="11261" max="11261" width="22.375" style="1" customWidth="1"/>
    <col min="11262" max="11515" width="9" style="1"/>
    <col min="11516" max="11516" width="43.875" style="1" customWidth="1"/>
    <col min="11517" max="11517" width="22.375" style="1" customWidth="1"/>
    <col min="11518" max="11771" width="9" style="1"/>
    <col min="11772" max="11772" width="43.875" style="1" customWidth="1"/>
    <col min="11773" max="11773" width="22.375" style="1" customWidth="1"/>
    <col min="11774" max="12027" width="9" style="1"/>
    <col min="12028" max="12028" width="43.875" style="1" customWidth="1"/>
    <col min="12029" max="12029" width="22.375" style="1" customWidth="1"/>
    <col min="12030" max="12283" width="9" style="1"/>
    <col min="12284" max="12284" width="43.875" style="1" customWidth="1"/>
    <col min="12285" max="12285" width="22.375" style="1" customWidth="1"/>
    <col min="12286" max="12539" width="9" style="1"/>
    <col min="12540" max="12540" width="43.875" style="1" customWidth="1"/>
    <col min="12541" max="12541" width="22.375" style="1" customWidth="1"/>
    <col min="12542" max="12795" width="9" style="1"/>
    <col min="12796" max="12796" width="43.875" style="1" customWidth="1"/>
    <col min="12797" max="12797" width="22.375" style="1" customWidth="1"/>
    <col min="12798" max="13051" width="9" style="1"/>
    <col min="13052" max="13052" width="43.875" style="1" customWidth="1"/>
    <col min="13053" max="13053" width="22.375" style="1" customWidth="1"/>
    <col min="13054" max="13307" width="9" style="1"/>
    <col min="13308" max="13308" width="43.875" style="1" customWidth="1"/>
    <col min="13309" max="13309" width="22.375" style="1" customWidth="1"/>
    <col min="13310" max="13563" width="9" style="1"/>
    <col min="13564" max="13564" width="43.875" style="1" customWidth="1"/>
    <col min="13565" max="13565" width="22.375" style="1" customWidth="1"/>
    <col min="13566" max="13819" width="9" style="1"/>
    <col min="13820" max="13820" width="43.875" style="1" customWidth="1"/>
    <col min="13821" max="13821" width="22.375" style="1" customWidth="1"/>
    <col min="13822" max="14075" width="9" style="1"/>
    <col min="14076" max="14076" width="43.875" style="1" customWidth="1"/>
    <col min="14077" max="14077" width="22.375" style="1" customWidth="1"/>
    <col min="14078" max="14331" width="9" style="1"/>
    <col min="14332" max="14332" width="43.875" style="1" customWidth="1"/>
    <col min="14333" max="14333" width="22.375" style="1" customWidth="1"/>
    <col min="14334" max="14587" width="9" style="1"/>
    <col min="14588" max="14588" width="43.875" style="1" customWidth="1"/>
    <col min="14589" max="14589" width="22.375" style="1" customWidth="1"/>
    <col min="14590" max="14843" width="9" style="1"/>
    <col min="14844" max="14844" width="43.875" style="1" customWidth="1"/>
    <col min="14845" max="14845" width="22.375" style="1" customWidth="1"/>
    <col min="14846" max="15099" width="9" style="1"/>
    <col min="15100" max="15100" width="43.875" style="1" customWidth="1"/>
    <col min="15101" max="15101" width="22.375" style="1" customWidth="1"/>
    <col min="15102" max="15355" width="9" style="1"/>
    <col min="15356" max="15356" width="43.875" style="1" customWidth="1"/>
    <col min="15357" max="15357" width="22.375" style="1" customWidth="1"/>
    <col min="15358" max="15611" width="9" style="1"/>
    <col min="15612" max="15612" width="43.875" style="1" customWidth="1"/>
    <col min="15613" max="15613" width="22.375" style="1" customWidth="1"/>
    <col min="15614" max="15867" width="9" style="1"/>
    <col min="15868" max="15868" width="43.875" style="1" customWidth="1"/>
    <col min="15869" max="15869" width="22.375" style="1" customWidth="1"/>
    <col min="15870" max="16123" width="9" style="1"/>
    <col min="16124" max="16124" width="43.875" style="1" customWidth="1"/>
    <col min="16125" max="16125" width="22.375" style="1" customWidth="1"/>
    <col min="16126" max="16384" width="9" style="1"/>
  </cols>
  <sheetData>
    <row r="1" ht="18" customHeight="1" spans="1:2">
      <c r="A1" s="2" t="s">
        <v>70</v>
      </c>
      <c r="B1" s="3"/>
    </row>
    <row r="2" ht="28.9" customHeight="1" spans="1:2">
      <c r="A2" s="4" t="s">
        <v>71</v>
      </c>
      <c r="B2" s="4"/>
    </row>
    <row r="3" ht="18" customHeight="1" spans="1:2">
      <c r="A3" s="5"/>
      <c r="B3" s="6" t="s">
        <v>73</v>
      </c>
    </row>
    <row r="4" ht="45" customHeight="1" spans="1:2">
      <c r="A4" s="7" t="s">
        <v>577</v>
      </c>
      <c r="B4" s="7" t="s">
        <v>789</v>
      </c>
    </row>
    <row r="5" ht="24" customHeight="1" spans="1:2">
      <c r="A5" s="8" t="s">
        <v>790</v>
      </c>
      <c r="B5" s="9">
        <f>B6+B7</f>
        <v>1067257</v>
      </c>
    </row>
    <row r="6" ht="24" customHeight="1" spans="1:2">
      <c r="A6" s="10" t="s">
        <v>791</v>
      </c>
      <c r="B6" s="11">
        <v>217792</v>
      </c>
    </row>
    <row r="7" ht="24" customHeight="1" spans="1:2">
      <c r="A7" s="10" t="s">
        <v>792</v>
      </c>
      <c r="B7" s="11">
        <v>849465</v>
      </c>
    </row>
    <row r="8" ht="24" customHeight="1" spans="1:2">
      <c r="A8" s="8" t="s">
        <v>793</v>
      </c>
      <c r="B8" s="9">
        <f>B9+B10</f>
        <v>1067870</v>
      </c>
    </row>
    <row r="9" ht="24" customHeight="1" spans="1:2">
      <c r="A9" s="10" t="s">
        <v>791</v>
      </c>
      <c r="B9" s="11">
        <v>218142</v>
      </c>
    </row>
    <row r="10" ht="24" customHeight="1" spans="1:2">
      <c r="A10" s="10" t="s">
        <v>792</v>
      </c>
      <c r="B10" s="11">
        <v>849728</v>
      </c>
    </row>
    <row r="11" ht="24" customHeight="1" spans="1:2">
      <c r="A11" s="8" t="s">
        <v>794</v>
      </c>
      <c r="B11" s="9">
        <f>B13+B16+B17</f>
        <v>354380</v>
      </c>
    </row>
    <row r="12" ht="24" customHeight="1" spans="1:2">
      <c r="A12" s="10" t="s">
        <v>795</v>
      </c>
      <c r="B12" s="11">
        <v>0</v>
      </c>
    </row>
    <row r="13" ht="24" customHeight="1" spans="1:2">
      <c r="A13" s="10" t="s">
        <v>796</v>
      </c>
      <c r="B13" s="11">
        <v>46380</v>
      </c>
    </row>
    <row r="14" ht="24" customHeight="1" spans="1:2">
      <c r="A14" s="10" t="s">
        <v>797</v>
      </c>
      <c r="B14" s="11">
        <v>0</v>
      </c>
    </row>
    <row r="15" ht="24" customHeight="1" spans="1:2">
      <c r="A15" s="10" t="s">
        <v>798</v>
      </c>
      <c r="B15" s="11">
        <v>46380</v>
      </c>
    </row>
    <row r="16" ht="24" customHeight="1" spans="1:2">
      <c r="A16" s="10" t="s">
        <v>799</v>
      </c>
      <c r="B16" s="11">
        <v>186050</v>
      </c>
    </row>
    <row r="17" ht="24" customHeight="1" spans="1:2">
      <c r="A17" s="10" t="s">
        <v>800</v>
      </c>
      <c r="B17" s="11">
        <v>121950</v>
      </c>
    </row>
    <row r="18" ht="24" customHeight="1" spans="1:2">
      <c r="A18" s="10" t="s">
        <v>801</v>
      </c>
      <c r="B18" s="11">
        <v>0</v>
      </c>
    </row>
    <row r="19" ht="24" customHeight="1" spans="1:2">
      <c r="A19" s="10" t="s">
        <v>802</v>
      </c>
      <c r="B19" s="11">
        <v>121950</v>
      </c>
    </row>
    <row r="20" ht="24" customHeight="1" spans="1:2">
      <c r="A20" s="8" t="s">
        <v>803</v>
      </c>
      <c r="B20" s="9"/>
    </row>
    <row r="21" ht="24" customHeight="1" spans="1:2">
      <c r="A21" s="8" t="s">
        <v>804</v>
      </c>
      <c r="B21" s="9">
        <f>B22+B24</f>
        <v>168335</v>
      </c>
    </row>
    <row r="22" ht="24" customHeight="1" spans="1:2">
      <c r="A22" s="10" t="s">
        <v>805</v>
      </c>
      <c r="B22" s="11">
        <v>46385</v>
      </c>
    </row>
    <row r="23" ht="24" customHeight="1" spans="1:2">
      <c r="A23" s="10" t="s">
        <v>806</v>
      </c>
      <c r="B23" s="11">
        <v>0</v>
      </c>
    </row>
    <row r="24" ht="24" customHeight="1" spans="1:2">
      <c r="A24" s="10" t="s">
        <v>807</v>
      </c>
      <c r="B24" s="11">
        <v>121950</v>
      </c>
    </row>
    <row r="25" ht="24" customHeight="1" spans="1:2">
      <c r="A25" s="8" t="s">
        <v>808</v>
      </c>
      <c r="B25" s="9">
        <f>B26+B28</f>
        <v>35484</v>
      </c>
    </row>
    <row r="26" ht="24" customHeight="1" spans="1:2">
      <c r="A26" s="10" t="s">
        <v>809</v>
      </c>
      <c r="B26" s="11">
        <v>7314</v>
      </c>
    </row>
    <row r="27" ht="24" customHeight="1" spans="1:2">
      <c r="A27" s="10" t="s">
        <v>810</v>
      </c>
      <c r="B27" s="11">
        <v>0</v>
      </c>
    </row>
    <row r="28" ht="24" customHeight="1" spans="1:2">
      <c r="A28" s="10" t="s">
        <v>811</v>
      </c>
      <c r="B28" s="11">
        <v>28170</v>
      </c>
    </row>
    <row r="29" ht="24" customHeight="1" spans="1:2">
      <c r="A29" s="8" t="s">
        <v>812</v>
      </c>
      <c r="B29" s="9">
        <f>B30+B31</f>
        <v>1253302</v>
      </c>
    </row>
    <row r="30" ht="24" customHeight="1" spans="1:2">
      <c r="A30" s="10" t="s">
        <v>791</v>
      </c>
      <c r="B30" s="11">
        <v>217787</v>
      </c>
    </row>
    <row r="31" ht="24" customHeight="1" spans="1:2">
      <c r="A31" s="10" t="s">
        <v>792</v>
      </c>
      <c r="B31" s="11">
        <v>1035515</v>
      </c>
    </row>
    <row r="32" ht="24" customHeight="1" spans="1:2">
      <c r="A32" s="8" t="s">
        <v>813</v>
      </c>
      <c r="B32" s="9">
        <f>B33+B34</f>
        <v>1383119</v>
      </c>
    </row>
    <row r="33" ht="24" customHeight="1" spans="1:2">
      <c r="A33" s="10" t="s">
        <v>791</v>
      </c>
      <c r="B33" s="11">
        <v>218141</v>
      </c>
    </row>
    <row r="34" ht="24" customHeight="1" spans="1:2">
      <c r="A34" s="10" t="s">
        <v>792</v>
      </c>
      <c r="B34" s="11">
        <v>1164978</v>
      </c>
    </row>
    <row r="35" ht="27" customHeight="1" spans="1:2">
      <c r="A35" s="12"/>
      <c r="B35" s="12"/>
    </row>
    <row r="36" ht="13.5" spans="1:2">
      <c r="A36" s="13"/>
      <c r="B36" s="14"/>
    </row>
    <row r="37" ht="13.5" spans="1:2">
      <c r="A37" s="13"/>
      <c r="B37" s="14"/>
    </row>
    <row r="38" ht="13.5" spans="1:2">
      <c r="A38" s="13"/>
      <c r="B38" s="14"/>
    </row>
    <row r="39" ht="13.5" spans="1:2">
      <c r="A39" s="13"/>
      <c r="B39" s="14"/>
    </row>
    <row r="40" ht="13.5" spans="1:2">
      <c r="A40" s="13"/>
      <c r="B40" s="14"/>
    </row>
    <row r="41" ht="13.5" spans="1:2">
      <c r="A41" s="13"/>
      <c r="B41" s="14"/>
    </row>
    <row r="42" ht="13.5" spans="1:2">
      <c r="A42" s="13"/>
      <c r="B42" s="14"/>
    </row>
    <row r="43" ht="13.5" spans="1:2">
      <c r="A43" s="13"/>
      <c r="B43" s="14"/>
    </row>
    <row r="44" ht="13.5" spans="1:2">
      <c r="A44" s="13"/>
      <c r="B44" s="14"/>
    </row>
    <row r="45" ht="13.5" spans="1:2">
      <c r="A45" s="13"/>
      <c r="B45" s="14"/>
    </row>
    <row r="46" ht="13.5" spans="1:2">
      <c r="A46" s="13"/>
      <c r="B46" s="14"/>
    </row>
    <row r="47" ht="13.5" spans="1:2">
      <c r="A47" s="13"/>
      <c r="B47" s="14"/>
    </row>
    <row r="48" ht="13.5" spans="1:2">
      <c r="A48" s="13"/>
      <c r="B48" s="14"/>
    </row>
    <row r="49" ht="13.5" spans="1:2">
      <c r="A49" s="13"/>
      <c r="B49" s="14"/>
    </row>
    <row r="50" ht="13.5" spans="1:2">
      <c r="A50" s="13"/>
      <c r="B50" s="14"/>
    </row>
    <row r="51" ht="13.5" spans="1:2">
      <c r="A51" s="13"/>
      <c r="B51" s="14"/>
    </row>
    <row r="52" ht="13.5" spans="1:2">
      <c r="A52" s="13"/>
      <c r="B52" s="14"/>
    </row>
    <row r="53" ht="13.5" spans="1:2">
      <c r="A53" s="13"/>
      <c r="B53" s="14"/>
    </row>
    <row r="54" ht="13.5" spans="1:2">
      <c r="A54" s="13"/>
      <c r="B54" s="14"/>
    </row>
    <row r="55" ht="13.5" spans="1:2">
      <c r="A55" s="13"/>
      <c r="B55" s="14"/>
    </row>
    <row r="56" ht="13.5" spans="1:2">
      <c r="A56" s="13"/>
      <c r="B56" s="14"/>
    </row>
    <row r="57" ht="13.5" spans="1:2">
      <c r="A57" s="13"/>
      <c r="B57" s="14"/>
    </row>
    <row r="58" ht="13.5" spans="1:2">
      <c r="A58" s="13"/>
      <c r="B58" s="14"/>
    </row>
    <row r="59" ht="13.5" spans="1:2">
      <c r="A59" s="13"/>
      <c r="B59" s="14"/>
    </row>
    <row r="60" ht="13.5" spans="1:2">
      <c r="A60" s="13"/>
      <c r="B60" s="14"/>
    </row>
    <row r="61" ht="13.5" spans="1:2">
      <c r="A61" s="13"/>
      <c r="B61" s="14"/>
    </row>
    <row r="62" ht="13.5" spans="1:2">
      <c r="A62" s="13"/>
      <c r="B62" s="14"/>
    </row>
    <row r="63" ht="13.5" spans="1:2">
      <c r="A63" s="13"/>
      <c r="B63" s="14"/>
    </row>
    <row r="64" ht="13.5" spans="1:2">
      <c r="A64" s="13"/>
      <c r="B64" s="14"/>
    </row>
    <row r="65" ht="13.5" spans="1:2">
      <c r="A65" s="13"/>
      <c r="B65" s="14"/>
    </row>
    <row r="66" ht="13.5" spans="1:2">
      <c r="A66" s="13"/>
      <c r="B66" s="14"/>
    </row>
    <row r="67" ht="13.5" spans="1:2">
      <c r="A67" s="13"/>
      <c r="B67" s="14"/>
    </row>
    <row r="68" ht="13.5" spans="1:2">
      <c r="A68" s="13"/>
      <c r="B68" s="14"/>
    </row>
    <row r="69" ht="13.5" spans="1:2">
      <c r="A69" s="13"/>
      <c r="B69" s="14"/>
    </row>
    <row r="70" ht="13.5" spans="1:2">
      <c r="A70" s="13"/>
      <c r="B70" s="14"/>
    </row>
    <row r="71" ht="13.5" spans="1:2">
      <c r="A71" s="13"/>
      <c r="B71" s="14"/>
    </row>
    <row r="72" ht="13.5" spans="1:2">
      <c r="A72" s="13"/>
      <c r="B72" s="14"/>
    </row>
    <row r="73" ht="13.5" spans="1:2">
      <c r="A73" s="13"/>
      <c r="B73" s="14"/>
    </row>
    <row r="74" ht="13.5" spans="1:2">
      <c r="A74" s="13"/>
      <c r="B74" s="14"/>
    </row>
    <row r="75" ht="13.5" spans="1:2">
      <c r="A75" s="13"/>
      <c r="B75" s="14"/>
    </row>
    <row r="76" ht="13.5" spans="1:2">
      <c r="A76" s="13"/>
      <c r="B76" s="14"/>
    </row>
    <row r="77" ht="13.5" spans="1:2">
      <c r="A77" s="13"/>
      <c r="B77" s="14"/>
    </row>
    <row r="78" ht="13.5" spans="1:2">
      <c r="A78" s="13"/>
      <c r="B78" s="14"/>
    </row>
    <row r="79" ht="13.5" spans="1:2">
      <c r="A79" s="13"/>
      <c r="B79" s="14"/>
    </row>
    <row r="80" ht="13.5" spans="1:2">
      <c r="A80" s="13"/>
      <c r="B80" s="14"/>
    </row>
    <row r="81" ht="13.5" spans="1:2">
      <c r="A81" s="13"/>
      <c r="B81" s="14"/>
    </row>
    <row r="82" ht="13.5" spans="1:2">
      <c r="A82" s="13"/>
      <c r="B82" s="14"/>
    </row>
    <row r="83" ht="13.5" spans="1:2">
      <c r="A83" s="13"/>
      <c r="B83" s="14"/>
    </row>
    <row r="84" ht="13.5" spans="1:2">
      <c r="A84" s="13"/>
      <c r="B84" s="14"/>
    </row>
    <row r="85" ht="13.5" spans="1:2">
      <c r="A85" s="13"/>
      <c r="B85" s="14"/>
    </row>
  </sheetData>
  <mergeCells count="2">
    <mergeCell ref="A2:B2"/>
    <mergeCell ref="A35:B35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Zeros="0" view="pageBreakPreview" zoomScaleNormal="100" workbookViewId="0">
      <pane xSplit="1" ySplit="6" topLeftCell="B19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14.25" outlineLevelCol="6"/>
  <cols>
    <col min="1" max="1" width="23" customWidth="1"/>
    <col min="2" max="2" width="8.75" style="68" customWidth="1"/>
    <col min="3" max="4" width="8.75" customWidth="1"/>
    <col min="5" max="6" width="8.125" customWidth="1"/>
    <col min="7" max="7" width="19.5" customWidth="1"/>
  </cols>
  <sheetData>
    <row r="1" spans="1:1">
      <c r="A1" s="69" t="s">
        <v>4</v>
      </c>
    </row>
    <row r="2" ht="22.9" customHeight="1" spans="1:7">
      <c r="A2" s="70" t="s">
        <v>5</v>
      </c>
      <c r="B2" s="70"/>
      <c r="C2" s="70"/>
      <c r="D2" s="70"/>
      <c r="E2" s="70"/>
      <c r="F2" s="70"/>
      <c r="G2" s="70"/>
    </row>
    <row r="3" ht="15" customHeight="1" spans="1:7">
      <c r="A3" s="71"/>
      <c r="B3" s="72"/>
      <c r="C3" s="73"/>
      <c r="D3" s="73"/>
      <c r="E3" s="73"/>
      <c r="F3" s="74" t="s">
        <v>73</v>
      </c>
      <c r="G3" s="74"/>
    </row>
    <row r="4" ht="19.5" customHeight="1" spans="1:7">
      <c r="A4" s="114" t="s">
        <v>74</v>
      </c>
      <c r="B4" s="76" t="s">
        <v>75</v>
      </c>
      <c r="C4" s="77" t="s">
        <v>76</v>
      </c>
      <c r="D4" s="78" t="s">
        <v>77</v>
      </c>
      <c r="E4" s="79"/>
      <c r="F4" s="80"/>
      <c r="G4" s="81" t="s">
        <v>78</v>
      </c>
    </row>
    <row r="5" ht="25.9" customHeight="1" spans="1:7">
      <c r="A5" s="115"/>
      <c r="B5" s="83"/>
      <c r="C5" s="84"/>
      <c r="D5" s="85" t="s">
        <v>79</v>
      </c>
      <c r="E5" s="85" t="s">
        <v>80</v>
      </c>
      <c r="F5" s="85" t="s">
        <v>81</v>
      </c>
      <c r="G5" s="86"/>
    </row>
    <row r="6" s="67" customFormat="1" ht="19.5" customHeight="1" spans="1:7">
      <c r="A6" s="355" t="s">
        <v>82</v>
      </c>
      <c r="B6" s="88">
        <v>166313</v>
      </c>
      <c r="C6" s="88">
        <f>SUM(C7:C19)</f>
        <v>176350</v>
      </c>
      <c r="D6" s="89">
        <f>SUM(D7:D19)</f>
        <v>172977</v>
      </c>
      <c r="E6" s="90">
        <f>ROUND(D6/C6*100,1)</f>
        <v>98.1</v>
      </c>
      <c r="F6" s="91">
        <f t="shared" ref="F6:F28" si="0">(D6/B6-1)*100</f>
        <v>4.00690264741783</v>
      </c>
      <c r="G6" s="92"/>
    </row>
    <row r="7" s="67" customFormat="1" ht="19.5" customHeight="1" spans="1:7">
      <c r="A7" s="93" t="s">
        <v>83</v>
      </c>
      <c r="B7" s="94">
        <v>52249</v>
      </c>
      <c r="C7" s="95">
        <v>58000</v>
      </c>
      <c r="D7" s="96">
        <v>46503</v>
      </c>
      <c r="E7" s="97">
        <f t="shared" ref="E7:E24" si="1">ROUND(D7/C7*100,1)</f>
        <v>80.2</v>
      </c>
      <c r="F7" s="98">
        <f t="shared" si="0"/>
        <v>-10.9973396620031</v>
      </c>
      <c r="G7" s="99"/>
    </row>
    <row r="8" s="67" customFormat="1" ht="19.5" customHeight="1" spans="1:7">
      <c r="A8" s="93" t="s">
        <v>84</v>
      </c>
      <c r="B8" s="94">
        <v>26306</v>
      </c>
      <c r="C8" s="95">
        <v>30000</v>
      </c>
      <c r="D8" s="96">
        <v>11127</v>
      </c>
      <c r="E8" s="97">
        <f t="shared" si="1"/>
        <v>37.1</v>
      </c>
      <c r="F8" s="98">
        <f t="shared" si="0"/>
        <v>-57.7016650193872</v>
      </c>
      <c r="G8" s="100"/>
    </row>
    <row r="9" s="67" customFormat="1" ht="19.5" customHeight="1" spans="1:7">
      <c r="A9" s="93" t="s">
        <v>85</v>
      </c>
      <c r="B9" s="94">
        <v>3527</v>
      </c>
      <c r="C9" s="95">
        <v>3800</v>
      </c>
      <c r="D9" s="96">
        <v>3504</v>
      </c>
      <c r="E9" s="97">
        <f t="shared" si="1"/>
        <v>92.2</v>
      </c>
      <c r="F9" s="98">
        <f t="shared" si="0"/>
        <v>-0.652112276722427</v>
      </c>
      <c r="G9" s="100"/>
    </row>
    <row r="10" s="67" customFormat="1" ht="19.5" customHeight="1" spans="1:7">
      <c r="A10" s="93" t="s">
        <v>86</v>
      </c>
      <c r="B10" s="94">
        <v>2466</v>
      </c>
      <c r="C10" s="95">
        <v>2600</v>
      </c>
      <c r="D10" s="96">
        <v>4734</v>
      </c>
      <c r="E10" s="97">
        <f t="shared" si="1"/>
        <v>182.1</v>
      </c>
      <c r="F10" s="98">
        <f t="shared" si="0"/>
        <v>91.970802919708</v>
      </c>
      <c r="G10" s="100" t="s">
        <v>87</v>
      </c>
    </row>
    <row r="11" s="67" customFormat="1" ht="19.5" customHeight="1" spans="1:7">
      <c r="A11" s="93" t="s">
        <v>88</v>
      </c>
      <c r="B11" s="94">
        <v>7819</v>
      </c>
      <c r="C11" s="95">
        <v>8500</v>
      </c>
      <c r="D11" s="96">
        <v>6335</v>
      </c>
      <c r="E11" s="97">
        <f t="shared" si="1"/>
        <v>74.5</v>
      </c>
      <c r="F11" s="98">
        <f t="shared" si="0"/>
        <v>-18.9794091316025</v>
      </c>
      <c r="G11" s="100"/>
    </row>
    <row r="12" s="67" customFormat="1" ht="19.5" customHeight="1" spans="1:7">
      <c r="A12" s="93" t="s">
        <v>89</v>
      </c>
      <c r="B12" s="94">
        <v>7696</v>
      </c>
      <c r="C12" s="95">
        <v>8100</v>
      </c>
      <c r="D12" s="96">
        <v>6287</v>
      </c>
      <c r="E12" s="97">
        <f t="shared" si="1"/>
        <v>77.6</v>
      </c>
      <c r="F12" s="98">
        <f t="shared" si="0"/>
        <v>-18.3082120582121</v>
      </c>
      <c r="G12" s="100"/>
    </row>
    <row r="13" s="67" customFormat="1" ht="19.5" customHeight="1" spans="1:7">
      <c r="A13" s="93" t="s">
        <v>90</v>
      </c>
      <c r="B13" s="94">
        <v>4936</v>
      </c>
      <c r="C13" s="95">
        <v>5000</v>
      </c>
      <c r="D13" s="96">
        <v>7509</v>
      </c>
      <c r="E13" s="97">
        <f t="shared" si="1"/>
        <v>150.2</v>
      </c>
      <c r="F13" s="98">
        <f t="shared" si="0"/>
        <v>52.1272285251216</v>
      </c>
      <c r="G13" s="100"/>
    </row>
    <row r="14" s="67" customFormat="1" ht="19.5" customHeight="1" spans="1:7">
      <c r="A14" s="93" t="s">
        <v>91</v>
      </c>
      <c r="B14" s="94">
        <v>15573</v>
      </c>
      <c r="C14" s="95">
        <v>12000</v>
      </c>
      <c r="D14" s="96">
        <v>9374</v>
      </c>
      <c r="E14" s="97">
        <f t="shared" si="1"/>
        <v>78.1</v>
      </c>
      <c r="F14" s="98">
        <f t="shared" si="0"/>
        <v>-39.8060746163231</v>
      </c>
      <c r="G14" s="100"/>
    </row>
    <row r="15" s="67" customFormat="1" ht="19.5" customHeight="1" spans="1:7">
      <c r="A15" s="93" t="s">
        <v>92</v>
      </c>
      <c r="B15" s="94">
        <v>10767</v>
      </c>
      <c r="C15" s="95">
        <v>13000</v>
      </c>
      <c r="D15" s="96">
        <v>7605</v>
      </c>
      <c r="E15" s="97">
        <f t="shared" si="1"/>
        <v>58.5</v>
      </c>
      <c r="F15" s="98">
        <f t="shared" si="0"/>
        <v>-29.3675118417386</v>
      </c>
      <c r="G15" s="100"/>
    </row>
    <row r="16" s="67" customFormat="1" ht="19.5" customHeight="1" spans="1:7">
      <c r="A16" s="93" t="s">
        <v>93</v>
      </c>
      <c r="B16" s="94">
        <v>13</v>
      </c>
      <c r="C16" s="95"/>
      <c r="D16" s="96">
        <v>879</v>
      </c>
      <c r="E16" s="97" t="e">
        <f t="shared" si="1"/>
        <v>#DIV/0!</v>
      </c>
      <c r="F16" s="98">
        <f t="shared" si="0"/>
        <v>6661.53846153846</v>
      </c>
      <c r="G16" s="100"/>
    </row>
    <row r="17" s="67" customFormat="1" ht="19.5" customHeight="1" spans="1:7">
      <c r="A17" s="356" t="s">
        <v>94</v>
      </c>
      <c r="B17" s="94">
        <v>3134</v>
      </c>
      <c r="C17" s="95">
        <v>5000</v>
      </c>
      <c r="D17" s="96">
        <v>25656</v>
      </c>
      <c r="E17" s="97">
        <f t="shared" si="1"/>
        <v>513.1</v>
      </c>
      <c r="F17" s="98">
        <f t="shared" si="0"/>
        <v>718.634333120613</v>
      </c>
      <c r="G17" s="100"/>
    </row>
    <row r="18" s="67" customFormat="1" ht="19.5" customHeight="1" spans="1:7">
      <c r="A18" s="358" t="s">
        <v>95</v>
      </c>
      <c r="B18" s="94">
        <v>31484</v>
      </c>
      <c r="C18" s="95">
        <v>30000</v>
      </c>
      <c r="D18" s="96">
        <v>40770</v>
      </c>
      <c r="E18" s="97">
        <f t="shared" si="1"/>
        <v>135.9</v>
      </c>
      <c r="F18" s="98">
        <f t="shared" si="0"/>
        <v>29.4943463346462</v>
      </c>
      <c r="G18" s="100"/>
    </row>
    <row r="19" s="67" customFormat="1" ht="19.5" customHeight="1" spans="1:7">
      <c r="A19" s="392" t="s">
        <v>96</v>
      </c>
      <c r="B19" s="94">
        <v>343</v>
      </c>
      <c r="C19" s="95">
        <v>350</v>
      </c>
      <c r="D19" s="96">
        <v>2694</v>
      </c>
      <c r="E19" s="97">
        <f t="shared" si="1"/>
        <v>769.7</v>
      </c>
      <c r="F19" s="98">
        <f t="shared" si="0"/>
        <v>685.422740524781</v>
      </c>
      <c r="G19" s="100" t="s">
        <v>87</v>
      </c>
    </row>
    <row r="20" s="67" customFormat="1" ht="19.5" customHeight="1" spans="1:7">
      <c r="A20" s="101" t="s">
        <v>97</v>
      </c>
      <c r="B20" s="88">
        <v>93952</v>
      </c>
      <c r="C20" s="88">
        <f>C21+C22+C23+C25+C27+C24</f>
        <v>99650</v>
      </c>
      <c r="D20" s="88">
        <f>D21+D22+D23+D25+D26+D27</f>
        <v>103052</v>
      </c>
      <c r="E20" s="90">
        <f t="shared" si="1"/>
        <v>103.4</v>
      </c>
      <c r="F20" s="91">
        <f t="shared" si="0"/>
        <v>9.6857970027248</v>
      </c>
      <c r="G20" s="100"/>
    </row>
    <row r="21" s="67" customFormat="1" ht="19.5" customHeight="1" spans="1:7">
      <c r="A21" s="93" t="s">
        <v>98</v>
      </c>
      <c r="B21" s="94">
        <v>6600</v>
      </c>
      <c r="C21" s="95">
        <v>6700</v>
      </c>
      <c r="D21" s="96">
        <v>6479</v>
      </c>
      <c r="E21" s="97">
        <f t="shared" si="1"/>
        <v>96.7</v>
      </c>
      <c r="F21" s="98">
        <f t="shared" si="0"/>
        <v>-1.83333333333333</v>
      </c>
      <c r="G21" s="100"/>
    </row>
    <row r="22" s="67" customFormat="1" ht="19.5" customHeight="1" spans="1:7">
      <c r="A22" s="93" t="s">
        <v>99</v>
      </c>
      <c r="B22" s="94">
        <v>1938</v>
      </c>
      <c r="C22" s="95">
        <v>2000</v>
      </c>
      <c r="D22" s="96">
        <v>21427</v>
      </c>
      <c r="E22" s="97">
        <f t="shared" si="1"/>
        <v>1071.4</v>
      </c>
      <c r="F22" s="98">
        <f t="shared" si="0"/>
        <v>1005.62435500516</v>
      </c>
      <c r="G22" s="100"/>
    </row>
    <row r="23" s="67" customFormat="1" ht="19.5" customHeight="1" spans="1:7">
      <c r="A23" s="93" t="s">
        <v>100</v>
      </c>
      <c r="B23" s="94">
        <v>71130</v>
      </c>
      <c r="C23" s="95">
        <v>77550</v>
      </c>
      <c r="D23" s="96">
        <v>38623</v>
      </c>
      <c r="E23" s="97">
        <f t="shared" si="1"/>
        <v>49.8</v>
      </c>
      <c r="F23" s="98">
        <f t="shared" si="0"/>
        <v>-45.7008294671728</v>
      </c>
      <c r="G23" s="92"/>
    </row>
    <row r="24" s="67" customFormat="1" ht="19.5" customHeight="1" spans="1:7">
      <c r="A24" s="93" t="s">
        <v>101</v>
      </c>
      <c r="B24" s="94">
        <v>1400</v>
      </c>
      <c r="C24" s="95">
        <v>1400</v>
      </c>
      <c r="D24" s="96"/>
      <c r="E24" s="97"/>
      <c r="F24" s="98"/>
      <c r="G24" s="92"/>
    </row>
    <row r="25" s="67" customFormat="1" ht="19.5" customHeight="1" spans="1:7">
      <c r="A25" s="93" t="s">
        <v>102</v>
      </c>
      <c r="B25" s="94">
        <v>12884</v>
      </c>
      <c r="C25" s="95">
        <v>12000</v>
      </c>
      <c r="D25" s="96">
        <v>36523</v>
      </c>
      <c r="E25" s="97">
        <f>ROUND(D25/C25*100,1)</f>
        <v>304.4</v>
      </c>
      <c r="F25" s="98">
        <f>(D25/B25-1)*100</f>
        <v>183.475628686743</v>
      </c>
      <c r="G25" s="92"/>
    </row>
    <row r="26" s="67" customFormat="1" ht="19.5" customHeight="1" spans="1:7">
      <c r="A26" s="93" t="s">
        <v>103</v>
      </c>
      <c r="B26" s="393"/>
      <c r="C26" s="394"/>
      <c r="D26" s="96"/>
      <c r="E26" s="97"/>
      <c r="F26" s="98"/>
      <c r="G26" s="92"/>
    </row>
    <row r="27" s="67" customFormat="1" ht="19.5" customHeight="1" spans="1:7">
      <c r="A27" s="93" t="s">
        <v>104</v>
      </c>
      <c r="B27" s="395"/>
      <c r="C27" s="359"/>
      <c r="D27" s="96"/>
      <c r="E27" s="97" t="s">
        <v>87</v>
      </c>
      <c r="F27" s="98" t="s">
        <v>87</v>
      </c>
      <c r="G27" s="102"/>
    </row>
    <row r="28" s="67" customFormat="1" ht="9.95" customHeight="1" spans="1:7">
      <c r="A28" s="101"/>
      <c r="B28" s="362"/>
      <c r="C28" s="362"/>
      <c r="D28" s="362"/>
      <c r="E28" s="90"/>
      <c r="F28" s="91"/>
      <c r="G28" s="92"/>
    </row>
    <row r="29" s="67" customFormat="1" ht="19.5" customHeight="1" spans="1:7">
      <c r="A29" s="363" t="s">
        <v>105</v>
      </c>
      <c r="B29" s="364">
        <v>260265</v>
      </c>
      <c r="C29" s="364">
        <f>C20+C6</f>
        <v>276000</v>
      </c>
      <c r="D29" s="364">
        <f>D20+D6</f>
        <v>276029</v>
      </c>
      <c r="E29" s="90">
        <f>ROUND(D29/C29*100,1)</f>
        <v>100</v>
      </c>
      <c r="F29" s="91">
        <f>(D29/B29-1)*100</f>
        <v>6.05690354062205</v>
      </c>
      <c r="G29" s="92"/>
    </row>
    <row r="30" s="67" customFormat="1" ht="9.95" customHeight="1" spans="1:7">
      <c r="A30" s="363"/>
      <c r="B30" s="322"/>
      <c r="C30" s="322"/>
      <c r="D30" s="322"/>
      <c r="E30" s="90"/>
      <c r="F30" s="327"/>
      <c r="G30" s="92"/>
    </row>
    <row r="31" s="67" customFormat="1" ht="19.5" customHeight="1" spans="1:7">
      <c r="A31" s="366" t="s">
        <v>106</v>
      </c>
      <c r="B31" s="322">
        <v>229527</v>
      </c>
      <c r="C31" s="322">
        <f>SUM(C32:C38)</f>
        <v>240264</v>
      </c>
      <c r="D31" s="322">
        <f>SUM(D32:D39)</f>
        <v>245452</v>
      </c>
      <c r="E31" s="90"/>
      <c r="F31" s="327"/>
      <c r="G31" s="92"/>
    </row>
    <row r="32" s="67" customFormat="1" ht="19.5" customHeight="1" spans="1:7">
      <c r="A32" s="367" t="s">
        <v>107</v>
      </c>
      <c r="B32" s="332">
        <v>25362</v>
      </c>
      <c r="C32" s="396">
        <v>25362</v>
      </c>
      <c r="D32" s="332">
        <v>25362</v>
      </c>
      <c r="E32" s="97"/>
      <c r="F32" s="327"/>
      <c r="G32" s="102"/>
    </row>
    <row r="33" s="67" customFormat="1" ht="19.5" customHeight="1" spans="1:7">
      <c r="A33" s="367" t="s">
        <v>108</v>
      </c>
      <c r="B33" s="332">
        <v>111557</v>
      </c>
      <c r="C33" s="396">
        <v>110000</v>
      </c>
      <c r="D33" s="332">
        <v>104948</v>
      </c>
      <c r="E33" s="97"/>
      <c r="F33" s="327"/>
      <c r="G33" s="102"/>
    </row>
    <row r="34" s="67" customFormat="1" ht="19.5" customHeight="1" spans="1:7">
      <c r="A34" s="346" t="s">
        <v>109</v>
      </c>
      <c r="B34" s="332">
        <v>17570</v>
      </c>
      <c r="C34" s="396">
        <v>17000</v>
      </c>
      <c r="D34" s="332">
        <v>21061</v>
      </c>
      <c r="E34" s="97"/>
      <c r="F34" s="327"/>
      <c r="G34" s="102"/>
    </row>
    <row r="35" s="67" customFormat="1" ht="19.5" customHeight="1" spans="1:7">
      <c r="A35" s="346" t="s">
        <v>110</v>
      </c>
      <c r="B35" s="332">
        <v>17499</v>
      </c>
      <c r="C35" s="396">
        <v>11516</v>
      </c>
      <c r="D35" s="332">
        <v>11736</v>
      </c>
      <c r="E35" s="97"/>
      <c r="F35" s="327"/>
      <c r="G35" s="92"/>
    </row>
    <row r="36" s="67" customFormat="1" ht="28.5" customHeight="1" spans="1:7">
      <c r="A36" s="346" t="s">
        <v>111</v>
      </c>
      <c r="B36" s="332">
        <v>95</v>
      </c>
      <c r="C36" s="396">
        <v>0</v>
      </c>
      <c r="D36" s="332">
        <v>265</v>
      </c>
      <c r="E36" s="97"/>
      <c r="F36" s="327"/>
      <c r="G36" s="369"/>
    </row>
    <row r="37" s="67" customFormat="1" ht="19.5" customHeight="1" spans="1:7">
      <c r="A37" s="346" t="s">
        <v>112</v>
      </c>
      <c r="B37" s="332">
        <v>31000</v>
      </c>
      <c r="C37" s="95">
        <v>30000</v>
      </c>
      <c r="D37" s="332">
        <v>35000</v>
      </c>
      <c r="E37" s="97"/>
      <c r="F37" s="327"/>
      <c r="G37" s="371" t="s">
        <v>113</v>
      </c>
    </row>
    <row r="38" s="67" customFormat="1" ht="26.25" customHeight="1" spans="1:7">
      <c r="A38" s="346" t="s">
        <v>114</v>
      </c>
      <c r="B38" s="372">
        <v>25744</v>
      </c>
      <c r="C38" s="372">
        <v>46386</v>
      </c>
      <c r="D38" s="372">
        <v>46380</v>
      </c>
      <c r="E38" s="97"/>
      <c r="F38" s="327"/>
      <c r="G38" s="369"/>
    </row>
    <row r="39" s="67" customFormat="1" ht="19.5" customHeight="1" spans="1:7">
      <c r="A39" s="346" t="s">
        <v>115</v>
      </c>
      <c r="B39" s="322">
        <v>700</v>
      </c>
      <c r="C39" s="322">
        <v>0</v>
      </c>
      <c r="D39" s="372">
        <v>700</v>
      </c>
      <c r="E39" s="90"/>
      <c r="F39" s="327"/>
      <c r="G39" s="92"/>
    </row>
    <row r="40" s="67" customFormat="1" ht="19.5" customHeight="1" spans="1:7">
      <c r="A40" s="373" t="s">
        <v>116</v>
      </c>
      <c r="B40" s="374">
        <f>B29+B31</f>
        <v>489792</v>
      </c>
      <c r="C40" s="374">
        <f>C29+C31</f>
        <v>516264</v>
      </c>
      <c r="D40" s="374">
        <f>D29+D31</f>
        <v>521481</v>
      </c>
      <c r="E40" s="375">
        <f>ROUND(D40/C40*100,1)</f>
        <v>101</v>
      </c>
      <c r="F40" s="397">
        <f>(D40/B40-1)*100</f>
        <v>6.46988925911407</v>
      </c>
      <c r="G40" s="376"/>
    </row>
  </sheetData>
  <mergeCells count="7">
    <mergeCell ref="A2:G2"/>
    <mergeCell ref="F3:G3"/>
    <mergeCell ref="D4:F4"/>
    <mergeCell ref="A4:A5"/>
    <mergeCell ref="B4:B5"/>
    <mergeCell ref="C4:C5"/>
    <mergeCell ref="G4:G5"/>
  </mergeCells>
  <printOptions horizontalCentered="1"/>
  <pageMargins left="0.708661417322835" right="0.433070866141732" top="0.866141732283464" bottom="0.75" header="0.433070866141732" footer="0.236220472440945"/>
  <pageSetup paperSize="9" scale="9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Zeros="0" view="pageBreakPreview" zoomScaleNormal="100" topLeftCell="A19" workbookViewId="0">
      <selection activeCell="D31" sqref="D31"/>
    </sheetView>
  </sheetViews>
  <sheetFormatPr defaultColWidth="9" defaultRowHeight="14.25" outlineLevelCol="6"/>
  <cols>
    <col min="1" max="1" width="29.25" customWidth="1"/>
    <col min="2" max="3" width="8.75" style="68" customWidth="1"/>
    <col min="4" max="5" width="8.75" customWidth="1"/>
    <col min="6" max="6" width="8.125" customWidth="1"/>
    <col min="7" max="7" width="13.5" customWidth="1"/>
  </cols>
  <sheetData>
    <row r="1" spans="1:1">
      <c r="A1" s="69" t="s">
        <v>6</v>
      </c>
    </row>
    <row r="2" ht="22.9" customHeight="1" spans="1:7">
      <c r="A2" s="70" t="s">
        <v>7</v>
      </c>
      <c r="B2" s="70"/>
      <c r="C2" s="70"/>
      <c r="D2" s="70"/>
      <c r="E2" s="70"/>
      <c r="F2" s="70"/>
      <c r="G2" s="70"/>
    </row>
    <row r="3" ht="15" customHeight="1" spans="1:7">
      <c r="A3" s="71"/>
      <c r="B3" s="72"/>
      <c r="C3" s="306"/>
      <c r="D3" s="73"/>
      <c r="E3" s="74" t="s">
        <v>73</v>
      </c>
      <c r="F3" s="74"/>
      <c r="G3" s="74"/>
    </row>
    <row r="4" ht="19.5" customHeight="1" spans="1:7">
      <c r="A4" s="114" t="s">
        <v>117</v>
      </c>
      <c r="B4" s="76" t="s">
        <v>75</v>
      </c>
      <c r="C4" s="77" t="s">
        <v>76</v>
      </c>
      <c r="D4" s="78" t="s">
        <v>77</v>
      </c>
      <c r="E4" s="79"/>
      <c r="F4" s="80"/>
      <c r="G4" s="190" t="s">
        <v>78</v>
      </c>
    </row>
    <row r="5" ht="30" customHeight="1" spans="1:7">
      <c r="A5" s="115"/>
      <c r="B5" s="83"/>
      <c r="C5" s="84"/>
      <c r="D5" s="85" t="s">
        <v>79</v>
      </c>
      <c r="E5" s="85" t="s">
        <v>80</v>
      </c>
      <c r="F5" s="85" t="s">
        <v>81</v>
      </c>
      <c r="G5" s="192"/>
    </row>
    <row r="6" ht="19.5" customHeight="1" spans="1:7">
      <c r="A6" s="308" t="s">
        <v>118</v>
      </c>
      <c r="B6" s="309">
        <v>28100</v>
      </c>
      <c r="C6" s="309">
        <v>27000</v>
      </c>
      <c r="D6" s="309">
        <v>26326</v>
      </c>
      <c r="E6" s="310">
        <f>ROUND(D6/C6*100,1)</f>
        <v>97.5</v>
      </c>
      <c r="F6" s="311">
        <f>(D6/B6-1)*100</f>
        <v>-6.31316725978648</v>
      </c>
      <c r="G6" s="312"/>
    </row>
    <row r="7" ht="23.25" customHeight="1" spans="1:7">
      <c r="A7" s="313" t="s">
        <v>119</v>
      </c>
      <c r="B7" s="309">
        <v>37</v>
      </c>
      <c r="C7" s="309"/>
      <c r="D7" s="309">
        <v>33</v>
      </c>
      <c r="E7" s="310" t="e">
        <f>ROUND(D7/C7*100,1)</f>
        <v>#DIV/0!</v>
      </c>
      <c r="F7" s="311">
        <f>(D7/B7-1)*100</f>
        <v>-10.8108108108108</v>
      </c>
      <c r="G7" s="379"/>
    </row>
    <row r="8" ht="19.5" customHeight="1" spans="1:7">
      <c r="A8" s="315" t="s">
        <v>120</v>
      </c>
      <c r="B8" s="309">
        <v>13043</v>
      </c>
      <c r="C8" s="309">
        <v>13000</v>
      </c>
      <c r="D8" s="309">
        <v>10425</v>
      </c>
      <c r="E8" s="310">
        <f t="shared" ref="E8:E26" si="0">ROUND(D8/C8*100,1)</f>
        <v>80.2</v>
      </c>
      <c r="F8" s="311">
        <f t="shared" ref="F8:F19" si="1">(D8/B8-1)*100</f>
        <v>-20.072069309208</v>
      </c>
      <c r="G8" s="314"/>
    </row>
    <row r="9" ht="19.5" customHeight="1" spans="1:7">
      <c r="A9" s="315" t="s">
        <v>121</v>
      </c>
      <c r="B9" s="309">
        <v>102108</v>
      </c>
      <c r="C9" s="309">
        <v>102000</v>
      </c>
      <c r="D9" s="309">
        <v>102322</v>
      </c>
      <c r="E9" s="310">
        <f t="shared" si="0"/>
        <v>100.3</v>
      </c>
      <c r="F9" s="311">
        <f t="shared" si="1"/>
        <v>0.209582011203824</v>
      </c>
      <c r="G9" s="314"/>
    </row>
    <row r="10" ht="19.5" customHeight="1" spans="1:7">
      <c r="A10" s="315" t="s">
        <v>122</v>
      </c>
      <c r="B10" s="309">
        <v>3708</v>
      </c>
      <c r="C10" s="309">
        <v>3700</v>
      </c>
      <c r="D10" s="309">
        <v>1498</v>
      </c>
      <c r="E10" s="310">
        <f t="shared" si="0"/>
        <v>40.5</v>
      </c>
      <c r="F10" s="311">
        <f t="shared" si="1"/>
        <v>-59.6008629989212</v>
      </c>
      <c r="G10" s="314"/>
    </row>
    <row r="11" ht="19.5" customHeight="1" spans="1:7">
      <c r="A11" s="315" t="s">
        <v>123</v>
      </c>
      <c r="B11" s="309">
        <v>4189</v>
      </c>
      <c r="C11" s="309">
        <v>4300</v>
      </c>
      <c r="D11" s="309">
        <v>4293</v>
      </c>
      <c r="E11" s="310">
        <f t="shared" si="0"/>
        <v>99.8</v>
      </c>
      <c r="F11" s="311">
        <f t="shared" si="1"/>
        <v>2.48269276677011</v>
      </c>
      <c r="G11" s="314"/>
    </row>
    <row r="12" ht="19.5" customHeight="1" spans="1:7">
      <c r="A12" s="315" t="s">
        <v>124</v>
      </c>
      <c r="B12" s="309">
        <v>84506</v>
      </c>
      <c r="C12" s="309">
        <v>87000</v>
      </c>
      <c r="D12" s="309">
        <v>79915</v>
      </c>
      <c r="E12" s="310">
        <f t="shared" si="0"/>
        <v>91.9</v>
      </c>
      <c r="F12" s="311">
        <f t="shared" si="1"/>
        <v>-5.43275033725416</v>
      </c>
      <c r="G12" s="314"/>
    </row>
    <row r="13" ht="19.5" customHeight="1" spans="1:7">
      <c r="A13" s="315" t="s">
        <v>125</v>
      </c>
      <c r="B13" s="309">
        <v>23862</v>
      </c>
      <c r="C13" s="309">
        <v>26000</v>
      </c>
      <c r="D13" s="309">
        <v>20027</v>
      </c>
      <c r="E13" s="310">
        <f t="shared" si="0"/>
        <v>77</v>
      </c>
      <c r="F13" s="311">
        <f t="shared" si="1"/>
        <v>-16.0715782415556</v>
      </c>
      <c r="G13" s="314"/>
    </row>
    <row r="14" ht="19.5" customHeight="1" spans="1:7">
      <c r="A14" s="315" t="s">
        <v>126</v>
      </c>
      <c r="B14" s="309">
        <v>7551</v>
      </c>
      <c r="C14" s="309">
        <v>9200</v>
      </c>
      <c r="D14" s="309">
        <v>3461</v>
      </c>
      <c r="E14" s="310">
        <f t="shared" si="0"/>
        <v>37.6</v>
      </c>
      <c r="F14" s="311">
        <f t="shared" si="1"/>
        <v>-54.1650112567872</v>
      </c>
      <c r="G14" s="314"/>
    </row>
    <row r="15" ht="19.5" customHeight="1" spans="1:7">
      <c r="A15" s="315" t="s">
        <v>127</v>
      </c>
      <c r="B15" s="309">
        <v>7017</v>
      </c>
      <c r="C15" s="309">
        <v>7400</v>
      </c>
      <c r="D15" s="309">
        <v>11650</v>
      </c>
      <c r="E15" s="310">
        <f t="shared" si="0"/>
        <v>157.4</v>
      </c>
      <c r="F15" s="311">
        <f t="shared" si="1"/>
        <v>66.0253669659399</v>
      </c>
      <c r="G15" s="314"/>
    </row>
    <row r="16" ht="19.5" customHeight="1" spans="1:7">
      <c r="A16" s="315" t="s">
        <v>128</v>
      </c>
      <c r="B16" s="309">
        <v>30089</v>
      </c>
      <c r="C16" s="309">
        <v>31000</v>
      </c>
      <c r="D16" s="309">
        <v>31135</v>
      </c>
      <c r="E16" s="310">
        <f t="shared" si="0"/>
        <v>100.4</v>
      </c>
      <c r="F16" s="311">
        <f t="shared" si="1"/>
        <v>3.47635348466218</v>
      </c>
      <c r="G16" s="314"/>
    </row>
    <row r="17" ht="19.5" customHeight="1" spans="1:7">
      <c r="A17" s="315" t="s">
        <v>129</v>
      </c>
      <c r="B17" s="309">
        <v>4305</v>
      </c>
      <c r="C17" s="309">
        <v>4400</v>
      </c>
      <c r="D17" s="309">
        <v>2509</v>
      </c>
      <c r="E17" s="310">
        <f t="shared" si="0"/>
        <v>57</v>
      </c>
      <c r="F17" s="311">
        <f t="shared" si="1"/>
        <v>-41.718931475029</v>
      </c>
      <c r="G17" s="314"/>
    </row>
    <row r="18" ht="19.5" customHeight="1" spans="1:7">
      <c r="A18" s="316" t="s">
        <v>130</v>
      </c>
      <c r="B18" s="309">
        <v>1640</v>
      </c>
      <c r="C18" s="309">
        <v>1700</v>
      </c>
      <c r="D18" s="309">
        <v>677</v>
      </c>
      <c r="E18" s="310">
        <f t="shared" si="0"/>
        <v>39.8</v>
      </c>
      <c r="F18" s="311">
        <f t="shared" si="1"/>
        <v>-58.719512195122</v>
      </c>
      <c r="G18" s="314"/>
    </row>
    <row r="19" ht="19.5" customHeight="1" spans="1:7">
      <c r="A19" s="315" t="s">
        <v>131</v>
      </c>
      <c r="B19" s="309">
        <v>2003</v>
      </c>
      <c r="C19" s="309">
        <v>2000</v>
      </c>
      <c r="D19" s="309">
        <v>1972</v>
      </c>
      <c r="E19" s="310">
        <f t="shared" si="0"/>
        <v>98.6</v>
      </c>
      <c r="F19" s="311">
        <f t="shared" si="1"/>
        <v>-1.54767848227658</v>
      </c>
      <c r="G19" s="314"/>
    </row>
    <row r="20" ht="19.5" customHeight="1" spans="1:7">
      <c r="A20" s="315" t="s">
        <v>132</v>
      </c>
      <c r="B20" s="309">
        <v>299</v>
      </c>
      <c r="C20" s="309">
        <v>300</v>
      </c>
      <c r="D20" s="309">
        <v>373</v>
      </c>
      <c r="E20" s="310">
        <f t="shared" si="0"/>
        <v>124.3</v>
      </c>
      <c r="F20" s="311">
        <f t="shared" ref="F20:F25" si="2">(D20/B20-1)*100</f>
        <v>24.7491638795987</v>
      </c>
      <c r="G20" s="314"/>
    </row>
    <row r="21" ht="19.5" customHeight="1" spans="1:7">
      <c r="A21" s="315" t="s">
        <v>133</v>
      </c>
      <c r="B21" s="309">
        <v>276</v>
      </c>
      <c r="C21" s="309">
        <v>276</v>
      </c>
      <c r="D21" s="309">
        <v>311</v>
      </c>
      <c r="E21" s="310">
        <f t="shared" si="0"/>
        <v>112.7</v>
      </c>
      <c r="F21" s="311">
        <f t="shared" si="2"/>
        <v>12.6811594202898</v>
      </c>
      <c r="G21" s="314"/>
    </row>
    <row r="22" ht="19.5" customHeight="1" spans="1:7">
      <c r="A22" s="315" t="s">
        <v>134</v>
      </c>
      <c r="B22" s="309">
        <v>3059</v>
      </c>
      <c r="C22" s="309">
        <v>3100</v>
      </c>
      <c r="D22" s="309">
        <v>636</v>
      </c>
      <c r="E22" s="310">
        <f t="shared" si="0"/>
        <v>20.5</v>
      </c>
      <c r="F22" s="311">
        <f t="shared" si="2"/>
        <v>-79.2088917947041</v>
      </c>
      <c r="G22" s="314"/>
    </row>
    <row r="23" ht="19.5" customHeight="1" spans="1:7">
      <c r="A23" s="313" t="s">
        <v>135</v>
      </c>
      <c r="B23" s="309">
        <v>28871</v>
      </c>
      <c r="C23" s="309">
        <v>27671</v>
      </c>
      <c r="D23" s="309">
        <v>27876</v>
      </c>
      <c r="E23" s="310">
        <f t="shared" si="0"/>
        <v>100.7</v>
      </c>
      <c r="F23" s="311">
        <f t="shared" si="2"/>
        <v>-3.4463648643968</v>
      </c>
      <c r="G23" s="314"/>
    </row>
    <row r="24" ht="19.5" customHeight="1" spans="1:7">
      <c r="A24" s="313" t="s">
        <v>136</v>
      </c>
      <c r="B24" s="309">
        <v>648</v>
      </c>
      <c r="C24" s="309">
        <v>650</v>
      </c>
      <c r="D24" s="309">
        <v>1600</v>
      </c>
      <c r="E24" s="310">
        <f t="shared" si="0"/>
        <v>246.2</v>
      </c>
      <c r="F24" s="311">
        <f t="shared" si="2"/>
        <v>146.913580246914</v>
      </c>
      <c r="G24" s="314"/>
    </row>
    <row r="25" ht="19.5" customHeight="1" spans="1:7">
      <c r="A25" s="313" t="s">
        <v>137</v>
      </c>
      <c r="B25" s="309">
        <v>1663</v>
      </c>
      <c r="C25" s="309">
        <v>1600</v>
      </c>
      <c r="D25" s="309">
        <v>2164</v>
      </c>
      <c r="E25" s="310">
        <f t="shared" si="0"/>
        <v>135.3</v>
      </c>
      <c r="F25" s="311">
        <f t="shared" si="2"/>
        <v>30.1262778111846</v>
      </c>
      <c r="G25" s="317"/>
    </row>
    <row r="26" ht="19.5" customHeight="1" spans="1:7">
      <c r="A26" s="313" t="s">
        <v>138</v>
      </c>
      <c r="B26" s="309">
        <v>0</v>
      </c>
      <c r="C26" s="309">
        <v>10000</v>
      </c>
      <c r="D26" s="309"/>
      <c r="E26" s="310">
        <f t="shared" si="0"/>
        <v>0</v>
      </c>
      <c r="F26" s="311"/>
      <c r="G26" s="317"/>
    </row>
    <row r="27" ht="19.5" customHeight="1" spans="1:7">
      <c r="A27" s="313" t="s">
        <v>139</v>
      </c>
      <c r="B27" s="309">
        <v>0</v>
      </c>
      <c r="C27" s="309">
        <v>0</v>
      </c>
      <c r="D27" s="309">
        <v>0</v>
      </c>
      <c r="E27" s="310"/>
      <c r="F27" s="311"/>
      <c r="G27" s="317"/>
    </row>
    <row r="28" ht="19.5" customHeight="1" spans="1:7">
      <c r="A28" s="313" t="s">
        <v>140</v>
      </c>
      <c r="B28" s="319">
        <v>7395</v>
      </c>
      <c r="C28" s="309">
        <v>7315</v>
      </c>
      <c r="D28" s="332">
        <v>7314</v>
      </c>
      <c r="E28" s="310">
        <f>ROUND(D28/C28*100,1)</f>
        <v>100</v>
      </c>
      <c r="F28" s="311">
        <f>(D28/B28-1)*100</f>
        <v>-1.09533468559838</v>
      </c>
      <c r="G28" s="325"/>
    </row>
    <row r="29" ht="19.5" customHeight="1" spans="1:7">
      <c r="A29" s="380" t="s">
        <v>141</v>
      </c>
      <c r="B29" s="321">
        <f>SUM(B6:B28)</f>
        <v>354369</v>
      </c>
      <c r="C29" s="321">
        <f>SUM(C6:C28)</f>
        <v>369612</v>
      </c>
      <c r="D29" s="321">
        <f>SUM(D6:D28)</f>
        <v>336517</v>
      </c>
      <c r="E29" s="327">
        <f>ROUND(D29/C29*100,1)</f>
        <v>91</v>
      </c>
      <c r="F29" s="324">
        <f>(D29/B29-1)*100</f>
        <v>-5.03768670510119</v>
      </c>
      <c r="G29" s="318"/>
    </row>
    <row r="30" ht="9.95" customHeight="1" spans="1:7">
      <c r="A30" s="380"/>
      <c r="B30" s="321"/>
      <c r="C30" s="322"/>
      <c r="D30" s="322"/>
      <c r="E30" s="327"/>
      <c r="F30" s="324"/>
      <c r="G30" s="318"/>
    </row>
    <row r="31" s="68" customFormat="1" ht="19.5" customHeight="1" spans="1:7">
      <c r="A31" s="328" t="s">
        <v>142</v>
      </c>
      <c r="B31" s="322">
        <f>SUM(B32:B32)</f>
        <v>25760</v>
      </c>
      <c r="C31" s="322">
        <f>SUM(C32:C32)</f>
        <v>46386</v>
      </c>
      <c r="D31" s="322">
        <f>SUM(D32:D32)</f>
        <v>46385</v>
      </c>
      <c r="E31" s="329"/>
      <c r="F31" s="330"/>
      <c r="G31" s="331"/>
    </row>
    <row r="32" s="68" customFormat="1" ht="19.5" customHeight="1" spans="1:7">
      <c r="A32" s="210" t="s">
        <v>143</v>
      </c>
      <c r="B32" s="332">
        <v>25760</v>
      </c>
      <c r="C32" s="332">
        <v>46386</v>
      </c>
      <c r="D32" s="332">
        <v>46385</v>
      </c>
      <c r="E32" s="329"/>
      <c r="F32" s="330"/>
      <c r="G32" s="381"/>
    </row>
    <row r="33" s="68" customFormat="1" ht="9.95" customHeight="1" spans="1:7">
      <c r="A33" s="333"/>
      <c r="B33" s="321"/>
      <c r="C33" s="322"/>
      <c r="D33" s="322"/>
      <c r="E33" s="334"/>
      <c r="F33" s="330"/>
      <c r="G33" s="331"/>
    </row>
    <row r="34" ht="19.5" customHeight="1" spans="1:7">
      <c r="A34" s="382" t="s">
        <v>144</v>
      </c>
      <c r="B34" s="322">
        <f>SUM(B35:B38,B40)</f>
        <v>109663</v>
      </c>
      <c r="C34" s="322">
        <f>SUM(C35:C38)</f>
        <v>100266</v>
      </c>
      <c r="D34" s="322">
        <f>SUM(D35:D38,D40)</f>
        <v>138579</v>
      </c>
      <c r="E34" s="327"/>
      <c r="F34" s="324"/>
      <c r="G34" s="325"/>
    </row>
    <row r="35" ht="19.5" customHeight="1" spans="1:7">
      <c r="A35" s="383" t="s">
        <v>145</v>
      </c>
      <c r="B35" s="337">
        <v>97182</v>
      </c>
      <c r="C35" s="372">
        <v>100266</v>
      </c>
      <c r="D35" s="338">
        <v>104372</v>
      </c>
      <c r="E35" s="327"/>
      <c r="F35" s="324"/>
      <c r="G35" s="339"/>
    </row>
    <row r="36" ht="19.5" customHeight="1" spans="1:7">
      <c r="A36" s="383" t="s">
        <v>146</v>
      </c>
      <c r="B36" s="341"/>
      <c r="C36" s="319"/>
      <c r="D36" s="342"/>
      <c r="E36" s="323"/>
      <c r="F36" s="324"/>
      <c r="G36" s="339"/>
    </row>
    <row r="37" ht="19.5" customHeight="1" spans="1:7">
      <c r="A37" s="384" t="s">
        <v>147</v>
      </c>
      <c r="B37" s="338">
        <v>265</v>
      </c>
      <c r="C37" s="332"/>
      <c r="D37" s="342">
        <v>0</v>
      </c>
      <c r="E37" s="323"/>
      <c r="F37" s="324"/>
      <c r="G37" s="318"/>
    </row>
    <row r="38" ht="19.5" customHeight="1" spans="1:7">
      <c r="A38" s="383" t="s">
        <v>148</v>
      </c>
      <c r="B38" s="385">
        <v>11736</v>
      </c>
      <c r="C38" s="386">
        <v>0</v>
      </c>
      <c r="D38" s="386">
        <v>33607</v>
      </c>
      <c r="E38" s="323"/>
      <c r="F38" s="324"/>
      <c r="G38" s="325"/>
    </row>
    <row r="39" ht="19.5" customHeight="1" spans="1:7">
      <c r="A39" s="387" t="s">
        <v>149</v>
      </c>
      <c r="B39" s="342">
        <v>11736</v>
      </c>
      <c r="C39" s="372"/>
      <c r="D39" s="342">
        <v>33607</v>
      </c>
      <c r="E39" s="323"/>
      <c r="F39" s="324"/>
      <c r="G39" s="318"/>
    </row>
    <row r="40" ht="19.5" customHeight="1" spans="1:7">
      <c r="A40" s="388" t="s">
        <v>150</v>
      </c>
      <c r="B40" s="389">
        <v>480</v>
      </c>
      <c r="C40" s="372"/>
      <c r="D40" s="342">
        <v>600</v>
      </c>
      <c r="E40" s="323"/>
      <c r="F40" s="324"/>
      <c r="G40" s="318"/>
    </row>
    <row r="41" ht="19.5" customHeight="1" spans="1:7">
      <c r="A41" s="390" t="s">
        <v>151</v>
      </c>
      <c r="B41" s="349">
        <f>B29+B31+B34</f>
        <v>489792</v>
      </c>
      <c r="C41" s="349">
        <f>C29+C31+C34</f>
        <v>516264</v>
      </c>
      <c r="D41" s="349">
        <f>D29+D31+D34</f>
        <v>521481</v>
      </c>
      <c r="E41" s="350">
        <f>D41/C41*100</f>
        <v>101.010529496537</v>
      </c>
      <c r="F41" s="351">
        <f>(D41/B41-1)*100</f>
        <v>6.46988925911407</v>
      </c>
      <c r="G41" s="352"/>
    </row>
    <row r="42" ht="13.5" customHeight="1" spans="2:4">
      <c r="B42" s="340"/>
      <c r="C42" s="340"/>
      <c r="D42" s="340"/>
    </row>
    <row r="43" spans="3:5">
      <c r="C43" s="391"/>
      <c r="D43" s="353"/>
      <c r="E43" s="377"/>
    </row>
    <row r="44" spans="2:2">
      <c r="B44" s="340"/>
    </row>
  </sheetData>
  <mergeCells count="7">
    <mergeCell ref="A2:G2"/>
    <mergeCell ref="E3:G3"/>
    <mergeCell ref="D4:F4"/>
    <mergeCell ref="A4:A5"/>
    <mergeCell ref="B4:B5"/>
    <mergeCell ref="C4:C5"/>
    <mergeCell ref="G4:G5"/>
  </mergeCells>
  <printOptions horizontalCentered="1"/>
  <pageMargins left="0.708661417322835" right="0.433070866141732" top="0.826771653543307" bottom="0.83" header="0.31496062992126" footer="0.275590551181102"/>
  <pageSetup paperSize="9" scale="8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showZeros="0" view="pageBreakPreview" zoomScaleNormal="100" workbookViewId="0">
      <pane xSplit="1" ySplit="6" topLeftCell="B17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14.25"/>
  <cols>
    <col min="1" max="1" width="22.5" customWidth="1"/>
    <col min="2" max="2" width="9.125" style="68" customWidth="1"/>
    <col min="3" max="4" width="9.125" customWidth="1"/>
    <col min="5" max="5" width="8.125" customWidth="1"/>
    <col min="6" max="6" width="9.25" customWidth="1"/>
    <col min="7" max="7" width="18.875" customWidth="1"/>
  </cols>
  <sheetData>
    <row r="1" spans="1:1">
      <c r="A1" s="69" t="s">
        <v>8</v>
      </c>
    </row>
    <row r="2" ht="22.9" customHeight="1" spans="1:7">
      <c r="A2" s="70" t="s">
        <v>9</v>
      </c>
      <c r="B2" s="70"/>
      <c r="C2" s="70"/>
      <c r="D2" s="70"/>
      <c r="E2" s="70"/>
      <c r="F2" s="70"/>
      <c r="G2" s="70"/>
    </row>
    <row r="3" ht="15" customHeight="1" spans="1:7">
      <c r="A3" s="71"/>
      <c r="B3" s="72"/>
      <c r="C3" s="73"/>
      <c r="D3" s="73"/>
      <c r="E3" s="73"/>
      <c r="F3" s="74" t="s">
        <v>73</v>
      </c>
      <c r="G3" s="74"/>
    </row>
    <row r="4" ht="19.5" customHeight="1" spans="1:7">
      <c r="A4" s="114" t="s">
        <v>74</v>
      </c>
      <c r="B4" s="76" t="s">
        <v>75</v>
      </c>
      <c r="C4" s="77" t="s">
        <v>76</v>
      </c>
      <c r="D4" s="78" t="s">
        <v>77</v>
      </c>
      <c r="E4" s="79"/>
      <c r="F4" s="80"/>
      <c r="G4" s="81" t="s">
        <v>78</v>
      </c>
    </row>
    <row r="5" ht="32.25" customHeight="1" spans="1:7">
      <c r="A5" s="115"/>
      <c r="B5" s="83"/>
      <c r="C5" s="84"/>
      <c r="D5" s="85" t="s">
        <v>79</v>
      </c>
      <c r="E5" s="85" t="s">
        <v>80</v>
      </c>
      <c r="F5" s="85" t="s">
        <v>81</v>
      </c>
      <c r="G5" s="86"/>
    </row>
    <row r="6" s="67" customFormat="1" ht="19.5" customHeight="1" spans="1:7">
      <c r="A6" s="355" t="s">
        <v>82</v>
      </c>
      <c r="B6" s="88">
        <f>SUM(B7:B19)</f>
        <v>75394</v>
      </c>
      <c r="C6" s="88">
        <f>SUM(C7:C19)</f>
        <v>83600</v>
      </c>
      <c r="D6" s="88">
        <f>SUM(D7:D19)</f>
        <v>146815</v>
      </c>
      <c r="E6" s="90">
        <f t="shared" ref="E6:E24" si="0">ROUND(D6/C6*100,1)</f>
        <v>175.6</v>
      </c>
      <c r="F6" s="91">
        <f t="shared" ref="F6:F24" si="1">(D6/B6-1)*100</f>
        <v>94.7303498952171</v>
      </c>
      <c r="G6" s="92"/>
    </row>
    <row r="7" s="67" customFormat="1" ht="19.5" customHeight="1" spans="1:7">
      <c r="A7" s="93" t="s">
        <v>83</v>
      </c>
      <c r="B7" s="96">
        <v>12934</v>
      </c>
      <c r="C7" s="95">
        <v>15200</v>
      </c>
      <c r="D7" s="96">
        <v>33925</v>
      </c>
      <c r="E7" s="97">
        <f t="shared" si="0"/>
        <v>223.2</v>
      </c>
      <c r="F7" s="98">
        <f t="shared" si="1"/>
        <v>162.293180763878</v>
      </c>
      <c r="G7" s="100"/>
    </row>
    <row r="8" s="67" customFormat="1" ht="19.5" customHeight="1" spans="1:7">
      <c r="A8" s="93" t="s">
        <v>84</v>
      </c>
      <c r="B8" s="96">
        <v>12881</v>
      </c>
      <c r="C8" s="95">
        <v>15500</v>
      </c>
      <c r="D8" s="96">
        <v>5618</v>
      </c>
      <c r="E8" s="97">
        <f t="shared" si="0"/>
        <v>36.2</v>
      </c>
      <c r="F8" s="98">
        <f t="shared" si="1"/>
        <v>-56.3853738063815</v>
      </c>
      <c r="G8" s="100"/>
    </row>
    <row r="9" s="67" customFormat="1" ht="19.5" customHeight="1" spans="1:7">
      <c r="A9" s="93" t="s">
        <v>85</v>
      </c>
      <c r="B9" s="96">
        <v>3527</v>
      </c>
      <c r="C9" s="95">
        <v>3600</v>
      </c>
      <c r="D9" s="96">
        <v>3504</v>
      </c>
      <c r="E9" s="97">
        <f t="shared" si="0"/>
        <v>97.3</v>
      </c>
      <c r="F9" s="98">
        <f t="shared" si="1"/>
        <v>-0.652112276722427</v>
      </c>
      <c r="G9" s="100"/>
    </row>
    <row r="10" s="67" customFormat="1" ht="19.5" customHeight="1" spans="1:7">
      <c r="A10" s="93" t="s">
        <v>86</v>
      </c>
      <c r="B10" s="96">
        <v>1752</v>
      </c>
      <c r="C10" s="95">
        <v>1800</v>
      </c>
      <c r="D10" s="96">
        <v>4684</v>
      </c>
      <c r="E10" s="97">
        <f t="shared" si="0"/>
        <v>260.2</v>
      </c>
      <c r="F10" s="98">
        <f t="shared" si="1"/>
        <v>167.351598173516</v>
      </c>
      <c r="G10" s="100" t="s">
        <v>87</v>
      </c>
    </row>
    <row r="11" s="67" customFormat="1" ht="19.5" customHeight="1" spans="1:7">
      <c r="A11" s="93" t="s">
        <v>88</v>
      </c>
      <c r="B11" s="96">
        <v>2774</v>
      </c>
      <c r="C11" s="95">
        <v>2900</v>
      </c>
      <c r="D11" s="96">
        <v>4739</v>
      </c>
      <c r="E11" s="97">
        <f t="shared" si="0"/>
        <v>163.4</v>
      </c>
      <c r="F11" s="98">
        <f t="shared" si="1"/>
        <v>70.8363374188897</v>
      </c>
      <c r="G11" s="100"/>
    </row>
    <row r="12" s="67" customFormat="1" ht="19.5" customHeight="1" spans="1:7">
      <c r="A12" s="93" t="s">
        <v>89</v>
      </c>
      <c r="B12" s="96">
        <v>1478</v>
      </c>
      <c r="C12" s="95">
        <v>1500</v>
      </c>
      <c r="D12" s="96">
        <v>4855</v>
      </c>
      <c r="E12" s="97">
        <f t="shared" si="0"/>
        <v>323.7</v>
      </c>
      <c r="F12" s="98">
        <f t="shared" si="1"/>
        <v>228.484438430311</v>
      </c>
      <c r="G12" s="100"/>
    </row>
    <row r="13" s="67" customFormat="1" ht="19.5" customHeight="1" spans="1:9">
      <c r="A13" s="93" t="s">
        <v>90</v>
      </c>
      <c r="B13" s="96">
        <v>2711</v>
      </c>
      <c r="C13" s="95">
        <v>2800</v>
      </c>
      <c r="D13" s="96">
        <v>5849</v>
      </c>
      <c r="E13" s="97">
        <f t="shared" si="0"/>
        <v>208.9</v>
      </c>
      <c r="F13" s="98">
        <f t="shared" si="1"/>
        <v>115.750645518259</v>
      </c>
      <c r="G13" s="100"/>
      <c r="I13" s="378"/>
    </row>
    <row r="14" s="67" customFormat="1" ht="19.5" customHeight="1" spans="1:7">
      <c r="A14" s="93" t="s">
        <v>91</v>
      </c>
      <c r="B14" s="96">
        <v>1803</v>
      </c>
      <c r="C14" s="95">
        <v>1900</v>
      </c>
      <c r="D14" s="96">
        <v>6467</v>
      </c>
      <c r="E14" s="97">
        <f t="shared" si="0"/>
        <v>340.4</v>
      </c>
      <c r="F14" s="98">
        <f t="shared" si="1"/>
        <v>258.679977814753</v>
      </c>
      <c r="G14" s="100"/>
    </row>
    <row r="15" s="67" customFormat="1" ht="19.5" customHeight="1" spans="1:7">
      <c r="A15" s="93" t="s">
        <v>92</v>
      </c>
      <c r="B15" s="96">
        <v>864</v>
      </c>
      <c r="C15" s="95">
        <v>1000</v>
      </c>
      <c r="D15" s="96">
        <v>7498</v>
      </c>
      <c r="E15" s="97">
        <f t="shared" si="0"/>
        <v>749.8</v>
      </c>
      <c r="F15" s="98">
        <f t="shared" si="1"/>
        <v>767.824074074074</v>
      </c>
      <c r="G15" s="100"/>
    </row>
    <row r="16" s="67" customFormat="1" ht="19.5" customHeight="1" spans="1:7">
      <c r="A16" s="93" t="s">
        <v>93</v>
      </c>
      <c r="B16" s="96">
        <v>13</v>
      </c>
      <c r="C16" s="95"/>
      <c r="D16" s="96">
        <v>879</v>
      </c>
      <c r="E16" s="97" t="e">
        <f t="shared" si="0"/>
        <v>#DIV/0!</v>
      </c>
      <c r="F16" s="98">
        <f t="shared" si="1"/>
        <v>6661.53846153846</v>
      </c>
      <c r="G16" s="100"/>
    </row>
    <row r="17" s="67" customFormat="1" ht="19.5" customHeight="1" spans="1:7">
      <c r="A17" s="356" t="s">
        <v>94</v>
      </c>
      <c r="B17" s="96">
        <v>3134</v>
      </c>
      <c r="C17" s="95">
        <v>3400</v>
      </c>
      <c r="D17" s="96">
        <v>25656</v>
      </c>
      <c r="E17" s="357">
        <f t="shared" si="0"/>
        <v>754.6</v>
      </c>
      <c r="F17" s="98">
        <f t="shared" si="1"/>
        <v>718.634333120613</v>
      </c>
      <c r="G17" s="100"/>
    </row>
    <row r="18" s="67" customFormat="1" ht="19.5" customHeight="1" spans="1:7">
      <c r="A18" s="358" t="s">
        <v>95</v>
      </c>
      <c r="B18" s="359">
        <v>31484</v>
      </c>
      <c r="C18" s="95">
        <v>34000</v>
      </c>
      <c r="D18" s="359">
        <v>40770</v>
      </c>
      <c r="E18" s="97">
        <f t="shared" si="0"/>
        <v>119.9</v>
      </c>
      <c r="F18" s="98">
        <f t="shared" si="1"/>
        <v>29.4943463346462</v>
      </c>
      <c r="G18" s="100"/>
    </row>
    <row r="19" s="354" customFormat="1" ht="19.5" customHeight="1" spans="1:9">
      <c r="A19" s="360" t="s">
        <v>96</v>
      </c>
      <c r="B19" s="359">
        <v>39</v>
      </c>
      <c r="C19" s="95"/>
      <c r="D19" s="359">
        <v>2371</v>
      </c>
      <c r="E19" s="97" t="e">
        <f t="shared" si="0"/>
        <v>#DIV/0!</v>
      </c>
      <c r="F19" s="98"/>
      <c r="G19" s="361" t="s">
        <v>87</v>
      </c>
      <c r="I19" s="67"/>
    </row>
    <row r="20" s="67" customFormat="1" ht="19.5" customHeight="1" spans="1:7">
      <c r="A20" s="101" t="s">
        <v>97</v>
      </c>
      <c r="B20" s="88">
        <f>B21+B22+B23+B25+B26</f>
        <v>93952</v>
      </c>
      <c r="C20" s="88">
        <f>SUM(C21:C26)</f>
        <v>96650</v>
      </c>
      <c r="D20" s="88">
        <f>SUM(D21:D26)</f>
        <v>103052</v>
      </c>
      <c r="E20" s="90">
        <f t="shared" si="0"/>
        <v>106.6</v>
      </c>
      <c r="F20" s="91">
        <f t="shared" si="1"/>
        <v>9.6857970027248</v>
      </c>
      <c r="G20" s="100"/>
    </row>
    <row r="21" s="67" customFormat="1" ht="19.5" customHeight="1" spans="1:7">
      <c r="A21" s="93" t="s">
        <v>98</v>
      </c>
      <c r="B21" s="96">
        <v>6600</v>
      </c>
      <c r="C21" s="95">
        <v>6700</v>
      </c>
      <c r="D21" s="96">
        <v>6479</v>
      </c>
      <c r="E21" s="97">
        <f t="shared" si="0"/>
        <v>96.7</v>
      </c>
      <c r="F21" s="98">
        <f t="shared" si="1"/>
        <v>-1.83333333333333</v>
      </c>
      <c r="G21" s="100"/>
    </row>
    <row r="22" s="67" customFormat="1" ht="19.5" customHeight="1" spans="1:7">
      <c r="A22" s="93" t="s">
        <v>99</v>
      </c>
      <c r="B22" s="96">
        <v>1938</v>
      </c>
      <c r="C22" s="95">
        <v>2000</v>
      </c>
      <c r="D22" s="96">
        <v>21427</v>
      </c>
      <c r="E22" s="97">
        <f t="shared" si="0"/>
        <v>1071.4</v>
      </c>
      <c r="F22" s="98">
        <f t="shared" si="1"/>
        <v>1005.62435500516</v>
      </c>
      <c r="G22" s="100"/>
    </row>
    <row r="23" s="67" customFormat="1" ht="19.5" customHeight="1" spans="1:7">
      <c r="A23" s="93" t="s">
        <v>100</v>
      </c>
      <c r="B23" s="96">
        <v>71130</v>
      </c>
      <c r="C23" s="95">
        <v>74950</v>
      </c>
      <c r="D23" s="96">
        <v>38623</v>
      </c>
      <c r="E23" s="97">
        <f>ROUND(D23/C23*100,1)</f>
        <v>51.5</v>
      </c>
      <c r="F23" s="98">
        <f>(D23/B23-1)*100</f>
        <v>-45.7008294671728</v>
      </c>
      <c r="G23" s="92"/>
    </row>
    <row r="24" s="67" customFormat="1" ht="19.5" customHeight="1" spans="1:7">
      <c r="A24" s="93" t="s">
        <v>101</v>
      </c>
      <c r="B24" s="94">
        <v>1400</v>
      </c>
      <c r="C24" s="95">
        <v>1000</v>
      </c>
      <c r="D24" s="96"/>
      <c r="E24" s="97">
        <f>ROUND(D24/C24*100,1)</f>
        <v>0</v>
      </c>
      <c r="F24" s="98">
        <f>(D24/B24-1)*100</f>
        <v>-100</v>
      </c>
      <c r="G24" s="92"/>
    </row>
    <row r="25" s="67" customFormat="1" ht="19.5" customHeight="1" spans="1:7">
      <c r="A25" s="93" t="s">
        <v>102</v>
      </c>
      <c r="B25" s="96">
        <v>1400</v>
      </c>
      <c r="C25" s="95">
        <v>12000</v>
      </c>
      <c r="D25" s="96"/>
      <c r="E25" s="97">
        <f>ROUND(D25/C25*100,1)</f>
        <v>0</v>
      </c>
      <c r="F25" s="98">
        <f>(D25/B25-1)*100</f>
        <v>-100</v>
      </c>
      <c r="G25" s="92"/>
    </row>
    <row r="26" s="67" customFormat="1" ht="19.5" customHeight="1" spans="1:7">
      <c r="A26" s="93" t="s">
        <v>104</v>
      </c>
      <c r="B26" s="96">
        <v>12884</v>
      </c>
      <c r="C26" s="359"/>
      <c r="D26" s="96">
        <v>36523</v>
      </c>
      <c r="E26" s="97" t="e">
        <f>ROUND(D26/C26*100,1)</f>
        <v>#DIV/0!</v>
      </c>
      <c r="F26" s="98">
        <f>(D26/B26-1)*100</f>
        <v>183.475628686743</v>
      </c>
      <c r="G26" s="102"/>
    </row>
    <row r="27" s="67" customFormat="1" ht="9.95" customHeight="1" spans="1:7">
      <c r="A27" s="101"/>
      <c r="B27" s="362"/>
      <c r="C27" s="362"/>
      <c r="D27" s="362"/>
      <c r="E27" s="90"/>
      <c r="F27" s="91"/>
      <c r="G27" s="92"/>
    </row>
    <row r="28" s="67" customFormat="1" ht="19.5" customHeight="1" spans="1:7">
      <c r="A28" s="363" t="s">
        <v>105</v>
      </c>
      <c r="B28" s="364">
        <f>B20+B6</f>
        <v>169346</v>
      </c>
      <c r="C28" s="364">
        <f>C20+C6</f>
        <v>180250</v>
      </c>
      <c r="D28" s="364">
        <f>D20+D6</f>
        <v>249867</v>
      </c>
      <c r="E28" s="90">
        <f>ROUND(D28/C28*100,1)</f>
        <v>138.6</v>
      </c>
      <c r="F28" s="91">
        <f>(D28/B28-1)*100</f>
        <v>47.5482148973108</v>
      </c>
      <c r="G28" s="365"/>
    </row>
    <row r="29" s="67" customFormat="1" ht="9.95" customHeight="1" spans="1:7">
      <c r="A29" s="363"/>
      <c r="B29" s="322"/>
      <c r="C29" s="322"/>
      <c r="D29" s="322"/>
      <c r="E29" s="90"/>
      <c r="F29" s="327"/>
      <c r="G29" s="92"/>
    </row>
    <row r="30" s="67" customFormat="1" ht="19.5" customHeight="1" spans="1:7">
      <c r="A30" s="366" t="s">
        <v>152</v>
      </c>
      <c r="B30" s="322">
        <f>SUM(B31:B39)</f>
        <v>320446</v>
      </c>
      <c r="C30" s="322">
        <f>SUM(C31:C39)</f>
        <v>301869</v>
      </c>
      <c r="D30" s="322">
        <f>SUM(D31:D39)</f>
        <v>222835</v>
      </c>
      <c r="E30" s="90"/>
      <c r="F30" s="327"/>
      <c r="G30" s="92"/>
    </row>
    <row r="31" s="67" customFormat="1" ht="19.5" customHeight="1" spans="1:7">
      <c r="A31" s="367" t="s">
        <v>107</v>
      </c>
      <c r="B31" s="332">
        <v>22967</v>
      </c>
      <c r="C31" s="332">
        <v>22967</v>
      </c>
      <c r="D31" s="332">
        <v>22967</v>
      </c>
      <c r="E31" s="97"/>
      <c r="F31" s="368"/>
      <c r="G31" s="369"/>
    </row>
    <row r="32" s="67" customFormat="1" ht="19.5" customHeight="1" spans="1:7">
      <c r="A32" s="367" t="s">
        <v>108</v>
      </c>
      <c r="B32" s="332">
        <v>77150</v>
      </c>
      <c r="C32" s="332">
        <v>77000</v>
      </c>
      <c r="D32" s="332">
        <f>表1全区收入!D33-32835</f>
        <v>72113</v>
      </c>
      <c r="E32" s="97"/>
      <c r="F32" s="368"/>
      <c r="G32" s="369"/>
    </row>
    <row r="33" s="67" customFormat="1" ht="19.5" customHeight="1" spans="1:7">
      <c r="A33" s="346" t="s">
        <v>109</v>
      </c>
      <c r="B33" s="332">
        <v>14498</v>
      </c>
      <c r="C33" s="332">
        <v>14000</v>
      </c>
      <c r="D33" s="332">
        <f>表1全区收入!D34-3790</f>
        <v>17271</v>
      </c>
      <c r="E33" s="97"/>
      <c r="F33" s="368"/>
      <c r="G33" s="369"/>
    </row>
    <row r="34" s="67" customFormat="1" ht="19.5" customHeight="1" spans="1:7">
      <c r="A34" s="370" t="s">
        <v>153</v>
      </c>
      <c r="B34" s="332">
        <v>130793</v>
      </c>
      <c r="C34" s="332">
        <v>100000</v>
      </c>
      <c r="D34" s="332">
        <v>17103</v>
      </c>
      <c r="E34" s="97"/>
      <c r="F34" s="368"/>
      <c r="G34" s="369"/>
    </row>
    <row r="35" s="67" customFormat="1" ht="19.5" customHeight="1" spans="1:7">
      <c r="A35" s="346" t="s">
        <v>110</v>
      </c>
      <c r="B35" s="332">
        <v>17499</v>
      </c>
      <c r="C35" s="332">
        <v>11516</v>
      </c>
      <c r="D35" s="332">
        <v>11736</v>
      </c>
      <c r="E35" s="97"/>
      <c r="F35" s="368"/>
      <c r="G35" s="371"/>
    </row>
    <row r="36" s="67" customFormat="1" ht="19.5" customHeight="1" spans="1:7">
      <c r="A36" s="346" t="s">
        <v>154</v>
      </c>
      <c r="B36" s="332">
        <v>95</v>
      </c>
      <c r="C36" s="332"/>
      <c r="D36" s="332">
        <v>265</v>
      </c>
      <c r="E36" s="97"/>
      <c r="F36" s="368"/>
      <c r="G36" s="371"/>
    </row>
    <row r="37" s="67" customFormat="1" ht="19.5" customHeight="1" spans="1:7">
      <c r="A37" s="346" t="s">
        <v>112</v>
      </c>
      <c r="B37" s="332">
        <v>31000</v>
      </c>
      <c r="C37" s="332">
        <v>30000</v>
      </c>
      <c r="D37" s="372">
        <v>35000</v>
      </c>
      <c r="E37" s="97"/>
      <c r="F37" s="368"/>
      <c r="G37" s="247" t="s">
        <v>155</v>
      </c>
    </row>
    <row r="38" s="67" customFormat="1" ht="19.5" customHeight="1" spans="1:7">
      <c r="A38" s="346" t="s">
        <v>114</v>
      </c>
      <c r="B38" s="332">
        <v>25744</v>
      </c>
      <c r="C38" s="332">
        <v>46386</v>
      </c>
      <c r="D38" s="372">
        <v>46380</v>
      </c>
      <c r="E38" s="97"/>
      <c r="F38" s="368"/>
      <c r="G38" s="247"/>
    </row>
    <row r="39" s="67" customFormat="1" ht="13.5" customHeight="1" spans="1:7">
      <c r="A39" s="346" t="s">
        <v>115</v>
      </c>
      <c r="B39" s="322">
        <v>700</v>
      </c>
      <c r="C39" s="322"/>
      <c r="D39" s="372"/>
      <c r="E39" s="90"/>
      <c r="F39" s="327"/>
      <c r="G39" s="92"/>
    </row>
    <row r="40" s="67" customFormat="1" ht="19.5" customHeight="1" spans="1:7">
      <c r="A40" s="373" t="s">
        <v>116</v>
      </c>
      <c r="B40" s="374">
        <f>B28+B30</f>
        <v>489792</v>
      </c>
      <c r="C40" s="374">
        <f>C28+C30</f>
        <v>482119</v>
      </c>
      <c r="D40" s="374">
        <f>D28+D30</f>
        <v>472702</v>
      </c>
      <c r="E40" s="375">
        <f>ROUND(D40/C40*100,1)</f>
        <v>98</v>
      </c>
      <c r="F40" s="350">
        <f>(D40/B40-1)*100</f>
        <v>-3.48923624722331</v>
      </c>
      <c r="G40" s="376"/>
    </row>
    <row r="43" spans="4:4">
      <c r="D43" s="377"/>
    </row>
  </sheetData>
  <mergeCells count="8">
    <mergeCell ref="A2:G2"/>
    <mergeCell ref="F3:G3"/>
    <mergeCell ref="D4:F4"/>
    <mergeCell ref="A4:A5"/>
    <mergeCell ref="B4:B5"/>
    <mergeCell ref="C4:C5"/>
    <mergeCell ref="G4:G5"/>
    <mergeCell ref="G37:G38"/>
  </mergeCells>
  <printOptions horizontalCentered="1"/>
  <pageMargins left="0.669291338582677" right="0.393700787401575" top="0.81" bottom="0.72" header="0.354330708661417" footer="0.393700787401575"/>
  <pageSetup paperSize="9" scale="93" orientation="portrait" errors="blank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showZeros="0" view="pageBreakPreview" zoomScaleNormal="100" topLeftCell="A12" workbookViewId="0">
      <selection activeCell="D31" sqref="D31"/>
    </sheetView>
  </sheetViews>
  <sheetFormatPr defaultColWidth="9" defaultRowHeight="14.25"/>
  <cols>
    <col min="1" max="1" width="29.25" style="68" customWidth="1"/>
    <col min="2" max="4" width="9.125" style="68" customWidth="1"/>
    <col min="5" max="6" width="8.125" style="68" customWidth="1"/>
    <col min="7" max="7" width="12.625" style="68" customWidth="1"/>
    <col min="8" max="16384" width="9" style="68"/>
  </cols>
  <sheetData>
    <row r="1" spans="1:1">
      <c r="A1" s="184" t="s">
        <v>10</v>
      </c>
    </row>
    <row r="2" ht="22.9" customHeight="1" spans="1:7">
      <c r="A2" s="305" t="s">
        <v>11</v>
      </c>
      <c r="B2" s="305"/>
      <c r="C2" s="305"/>
      <c r="D2" s="305"/>
      <c r="E2" s="305"/>
      <c r="F2" s="305"/>
      <c r="G2" s="305"/>
    </row>
    <row r="3" ht="15" customHeight="1" spans="1:7">
      <c r="A3" s="72"/>
      <c r="B3" s="72"/>
      <c r="C3" s="306"/>
      <c r="D3" s="306"/>
      <c r="E3" s="307" t="s">
        <v>73</v>
      </c>
      <c r="F3" s="307"/>
      <c r="G3" s="307"/>
    </row>
    <row r="4" ht="19.5" customHeight="1" spans="1:7">
      <c r="A4" s="189" t="s">
        <v>117</v>
      </c>
      <c r="B4" s="76" t="s">
        <v>75</v>
      </c>
      <c r="C4" s="77" t="s">
        <v>76</v>
      </c>
      <c r="D4" s="78" t="s">
        <v>77</v>
      </c>
      <c r="E4" s="79"/>
      <c r="F4" s="80"/>
      <c r="G4" s="190" t="s">
        <v>78</v>
      </c>
    </row>
    <row r="5" ht="32.25" customHeight="1" spans="1:7">
      <c r="A5" s="191"/>
      <c r="B5" s="83"/>
      <c r="C5" s="84"/>
      <c r="D5" s="85" t="s">
        <v>79</v>
      </c>
      <c r="E5" s="85" t="s">
        <v>80</v>
      </c>
      <c r="F5" s="85" t="s">
        <v>81</v>
      </c>
      <c r="G5" s="192"/>
    </row>
    <row r="6" ht="18" customHeight="1" spans="1:9">
      <c r="A6" s="308" t="s">
        <v>118</v>
      </c>
      <c r="B6" s="309">
        <v>22925</v>
      </c>
      <c r="C6" s="309">
        <v>23000</v>
      </c>
      <c r="D6" s="309">
        <v>20836</v>
      </c>
      <c r="E6" s="310">
        <f>ROUND(D6/C6*100,1)</f>
        <v>90.6</v>
      </c>
      <c r="F6" s="311">
        <f>(D6/B6-1)*100</f>
        <v>-9.1123227917121</v>
      </c>
      <c r="G6" s="312"/>
      <c r="I6" s="340"/>
    </row>
    <row r="7" ht="18" customHeight="1" spans="1:9">
      <c r="A7" s="313" t="s">
        <v>119</v>
      </c>
      <c r="B7" s="309">
        <v>37</v>
      </c>
      <c r="C7" s="309"/>
      <c r="D7" s="309">
        <v>33</v>
      </c>
      <c r="E7" s="310"/>
      <c r="F7" s="311">
        <f>(D7/B7-1)*100</f>
        <v>-10.8108108108108</v>
      </c>
      <c r="G7" s="314"/>
      <c r="I7" s="340"/>
    </row>
    <row r="8" ht="18" customHeight="1" spans="1:9">
      <c r="A8" s="315" t="s">
        <v>120</v>
      </c>
      <c r="B8" s="309">
        <v>12936</v>
      </c>
      <c r="C8" s="309">
        <v>14200</v>
      </c>
      <c r="D8" s="309">
        <v>10425</v>
      </c>
      <c r="E8" s="310">
        <f t="shared" ref="E8:E26" si="0">ROUND(D8/C8*100,1)</f>
        <v>73.4</v>
      </c>
      <c r="F8" s="311">
        <f t="shared" ref="F8:F25" si="1">(D8/B8-1)*100</f>
        <v>-19.4109461966605</v>
      </c>
      <c r="G8" s="314"/>
      <c r="I8" s="340"/>
    </row>
    <row r="9" ht="18" customHeight="1" spans="1:9">
      <c r="A9" s="315" t="s">
        <v>121</v>
      </c>
      <c r="B9" s="309">
        <v>101837</v>
      </c>
      <c r="C9" s="309">
        <v>105000</v>
      </c>
      <c r="D9" s="309">
        <v>100796</v>
      </c>
      <c r="E9" s="310">
        <f t="shared" si="0"/>
        <v>96</v>
      </c>
      <c r="F9" s="311">
        <f t="shared" si="1"/>
        <v>-1.02222178579495</v>
      </c>
      <c r="G9" s="314"/>
      <c r="I9" s="340"/>
    </row>
    <row r="10" ht="18" customHeight="1" spans="1:9">
      <c r="A10" s="315" t="s">
        <v>122</v>
      </c>
      <c r="B10" s="309">
        <v>3572</v>
      </c>
      <c r="C10" s="309">
        <v>3600</v>
      </c>
      <c r="D10" s="309">
        <v>220</v>
      </c>
      <c r="E10" s="310">
        <f t="shared" si="0"/>
        <v>6.1</v>
      </c>
      <c r="F10" s="311">
        <f t="shared" si="1"/>
        <v>-93.8409854423292</v>
      </c>
      <c r="G10" s="314"/>
      <c r="I10" s="340"/>
    </row>
    <row r="11" ht="18" customHeight="1" spans="1:9">
      <c r="A11" s="315" t="s">
        <v>123</v>
      </c>
      <c r="B11" s="309">
        <v>3088</v>
      </c>
      <c r="C11" s="309">
        <v>3100</v>
      </c>
      <c r="D11" s="309">
        <v>3331</v>
      </c>
      <c r="E11" s="310">
        <f t="shared" si="0"/>
        <v>107.5</v>
      </c>
      <c r="F11" s="311">
        <f t="shared" si="1"/>
        <v>7.86917098445596</v>
      </c>
      <c r="G11" s="314"/>
      <c r="I11" s="340"/>
    </row>
    <row r="12" ht="18" customHeight="1" spans="1:9">
      <c r="A12" s="315" t="s">
        <v>124</v>
      </c>
      <c r="B12" s="309">
        <v>81843</v>
      </c>
      <c r="C12" s="309">
        <v>83000</v>
      </c>
      <c r="D12" s="309">
        <v>76255</v>
      </c>
      <c r="E12" s="310">
        <f t="shared" si="0"/>
        <v>91.9</v>
      </c>
      <c r="F12" s="311">
        <f t="shared" si="1"/>
        <v>-6.8277067067434</v>
      </c>
      <c r="G12" s="314"/>
      <c r="I12" s="340"/>
    </row>
    <row r="13" ht="18" customHeight="1" spans="1:9">
      <c r="A13" s="315" t="s">
        <v>125</v>
      </c>
      <c r="B13" s="309">
        <v>19169</v>
      </c>
      <c r="C13" s="309">
        <v>19600</v>
      </c>
      <c r="D13" s="309">
        <v>17998</v>
      </c>
      <c r="E13" s="310">
        <f t="shared" si="0"/>
        <v>91.8</v>
      </c>
      <c r="F13" s="311">
        <f t="shared" si="1"/>
        <v>-6.10882153476968</v>
      </c>
      <c r="G13" s="314"/>
      <c r="I13" s="340"/>
    </row>
    <row r="14" ht="18" customHeight="1" spans="1:9">
      <c r="A14" s="315" t="s">
        <v>126</v>
      </c>
      <c r="B14" s="309">
        <v>4840</v>
      </c>
      <c r="C14" s="309">
        <v>4800</v>
      </c>
      <c r="D14" s="309">
        <v>2979</v>
      </c>
      <c r="E14" s="310">
        <f t="shared" si="0"/>
        <v>62.1</v>
      </c>
      <c r="F14" s="311">
        <f t="shared" si="1"/>
        <v>-38.4504132231405</v>
      </c>
      <c r="G14" s="314"/>
      <c r="I14" s="340"/>
    </row>
    <row r="15" ht="18" customHeight="1" spans="1:9">
      <c r="A15" s="315" t="s">
        <v>127</v>
      </c>
      <c r="B15" s="309">
        <v>3545</v>
      </c>
      <c r="C15" s="309">
        <v>3500</v>
      </c>
      <c r="D15" s="309">
        <v>11464</v>
      </c>
      <c r="E15" s="310">
        <f t="shared" si="0"/>
        <v>327.5</v>
      </c>
      <c r="F15" s="311">
        <f t="shared" si="1"/>
        <v>223.385049365303</v>
      </c>
      <c r="G15" s="314"/>
      <c r="I15" s="340"/>
    </row>
    <row r="16" ht="18" customHeight="1" spans="1:9">
      <c r="A16" s="315" t="s">
        <v>128</v>
      </c>
      <c r="B16" s="309">
        <v>17063</v>
      </c>
      <c r="C16" s="309">
        <v>17100</v>
      </c>
      <c r="D16" s="309">
        <v>15637</v>
      </c>
      <c r="E16" s="310">
        <f t="shared" si="0"/>
        <v>91.4</v>
      </c>
      <c r="F16" s="311">
        <f t="shared" si="1"/>
        <v>-8.3572642559925</v>
      </c>
      <c r="G16" s="314"/>
      <c r="I16" s="340"/>
    </row>
    <row r="17" ht="18" customHeight="1" spans="1:9">
      <c r="A17" s="315" t="s">
        <v>129</v>
      </c>
      <c r="B17" s="309">
        <v>3355</v>
      </c>
      <c r="C17" s="309">
        <v>3300</v>
      </c>
      <c r="D17" s="309">
        <v>2509</v>
      </c>
      <c r="E17" s="310">
        <f t="shared" si="0"/>
        <v>76</v>
      </c>
      <c r="F17" s="311">
        <f t="shared" si="1"/>
        <v>-25.2160953800298</v>
      </c>
      <c r="G17" s="314"/>
      <c r="H17" s="309"/>
      <c r="I17" s="340"/>
    </row>
    <row r="18" ht="18" customHeight="1" spans="1:9">
      <c r="A18" s="316" t="s">
        <v>130</v>
      </c>
      <c r="B18" s="309">
        <v>720</v>
      </c>
      <c r="C18" s="309">
        <v>700</v>
      </c>
      <c r="D18" s="309">
        <v>597</v>
      </c>
      <c r="E18" s="310">
        <f t="shared" si="0"/>
        <v>85.3</v>
      </c>
      <c r="F18" s="311">
        <f t="shared" si="1"/>
        <v>-17.0833333333333</v>
      </c>
      <c r="G18" s="314"/>
      <c r="H18" s="309"/>
      <c r="I18" s="340"/>
    </row>
    <row r="19" ht="18" customHeight="1" spans="1:9">
      <c r="A19" s="315" t="s">
        <v>131</v>
      </c>
      <c r="B19" s="309">
        <v>1175</v>
      </c>
      <c r="C19" s="309">
        <v>1100</v>
      </c>
      <c r="D19" s="309">
        <v>1972</v>
      </c>
      <c r="E19" s="310">
        <f t="shared" si="0"/>
        <v>179.3</v>
      </c>
      <c r="F19" s="311">
        <f t="shared" si="1"/>
        <v>67.8297872340426</v>
      </c>
      <c r="G19" s="314"/>
      <c r="H19" s="309"/>
      <c r="I19" s="340"/>
    </row>
    <row r="20" ht="18" customHeight="1" spans="1:9">
      <c r="A20" s="315" t="s">
        <v>132</v>
      </c>
      <c r="B20" s="309">
        <v>299</v>
      </c>
      <c r="C20" s="309">
        <v>300</v>
      </c>
      <c r="D20" s="309">
        <v>373</v>
      </c>
      <c r="E20" s="310">
        <f t="shared" si="0"/>
        <v>124.3</v>
      </c>
      <c r="F20" s="311">
        <f t="shared" si="1"/>
        <v>24.7491638795987</v>
      </c>
      <c r="G20" s="314"/>
      <c r="H20" s="309"/>
      <c r="I20" s="340"/>
    </row>
    <row r="21" ht="18" customHeight="1" spans="1:9">
      <c r="A21" s="315" t="s">
        <v>133</v>
      </c>
      <c r="B21" s="309">
        <v>276</v>
      </c>
      <c r="C21" s="309">
        <v>276</v>
      </c>
      <c r="D21" s="309">
        <v>311</v>
      </c>
      <c r="E21" s="310">
        <f t="shared" si="0"/>
        <v>112.7</v>
      </c>
      <c r="F21" s="311">
        <f t="shared" si="1"/>
        <v>12.6811594202898</v>
      </c>
      <c r="G21" s="314"/>
      <c r="H21" s="309"/>
      <c r="I21" s="340"/>
    </row>
    <row r="22" ht="18" customHeight="1" spans="1:9">
      <c r="A22" s="315" t="s">
        <v>134</v>
      </c>
      <c r="B22" s="309">
        <v>2759</v>
      </c>
      <c r="C22" s="309">
        <v>2700</v>
      </c>
      <c r="D22" s="309">
        <v>636</v>
      </c>
      <c r="E22" s="310">
        <f t="shared" si="0"/>
        <v>23.6</v>
      </c>
      <c r="F22" s="311">
        <f t="shared" si="1"/>
        <v>-76.9481696266763</v>
      </c>
      <c r="G22" s="314"/>
      <c r="H22" s="309"/>
      <c r="I22" s="340"/>
    </row>
    <row r="23" ht="18" customHeight="1" spans="1:9">
      <c r="A23" s="313" t="s">
        <v>135</v>
      </c>
      <c r="B23" s="309">
        <v>28871</v>
      </c>
      <c r="C23" s="309">
        <v>29132</v>
      </c>
      <c r="D23" s="309">
        <v>27670</v>
      </c>
      <c r="E23" s="310">
        <f t="shared" si="0"/>
        <v>95</v>
      </c>
      <c r="F23" s="311">
        <f t="shared" si="1"/>
        <v>-4.15988362024177</v>
      </c>
      <c r="G23" s="314"/>
      <c r="H23" s="309"/>
      <c r="I23" s="340"/>
    </row>
    <row r="24" ht="18" customHeight="1" spans="1:9">
      <c r="A24" s="313" t="s">
        <v>136</v>
      </c>
      <c r="B24" s="309">
        <v>648</v>
      </c>
      <c r="C24" s="309">
        <v>610</v>
      </c>
      <c r="D24" s="309">
        <v>1600</v>
      </c>
      <c r="E24" s="310">
        <f t="shared" si="0"/>
        <v>262.3</v>
      </c>
      <c r="F24" s="311">
        <f t="shared" si="1"/>
        <v>146.913580246914</v>
      </c>
      <c r="G24" s="314"/>
      <c r="H24" s="309"/>
      <c r="I24" s="340"/>
    </row>
    <row r="25" ht="18" customHeight="1" spans="1:9">
      <c r="A25" s="313" t="s">
        <v>137</v>
      </c>
      <c r="B25" s="309">
        <v>1453</v>
      </c>
      <c r="C25" s="309">
        <v>1400</v>
      </c>
      <c r="D25" s="309">
        <v>2164</v>
      </c>
      <c r="E25" s="310">
        <f t="shared" si="0"/>
        <v>154.6</v>
      </c>
      <c r="F25" s="311">
        <f t="shared" si="1"/>
        <v>48.9332415691672</v>
      </c>
      <c r="G25" s="317"/>
      <c r="H25" s="309"/>
      <c r="I25" s="340"/>
    </row>
    <row r="26" ht="21.6" customHeight="1" spans="1:9">
      <c r="A26" s="313" t="s">
        <v>138</v>
      </c>
      <c r="B26" s="309">
        <v>0</v>
      </c>
      <c r="C26" s="309"/>
      <c r="D26" s="309"/>
      <c r="E26" s="310" t="e">
        <f t="shared" si="0"/>
        <v>#DIV/0!</v>
      </c>
      <c r="F26" s="311" t="s">
        <v>87</v>
      </c>
      <c r="G26" s="317" t="s">
        <v>156</v>
      </c>
      <c r="H26" s="309"/>
      <c r="I26" s="340"/>
    </row>
    <row r="27" ht="18" customHeight="1" spans="1:9">
      <c r="A27" s="313" t="s">
        <v>139</v>
      </c>
      <c r="B27" s="309"/>
      <c r="C27" s="309"/>
      <c r="D27" s="309">
        <v>0</v>
      </c>
      <c r="E27" s="310"/>
      <c r="F27" s="311"/>
      <c r="G27" s="317"/>
      <c r="H27" s="309"/>
      <c r="I27" s="340"/>
    </row>
    <row r="28" ht="18" customHeight="1" spans="1:9">
      <c r="A28" s="313" t="s">
        <v>140</v>
      </c>
      <c r="B28" s="309">
        <v>7395</v>
      </c>
      <c r="C28" s="309">
        <v>7315</v>
      </c>
      <c r="D28" s="309">
        <v>7314</v>
      </c>
      <c r="E28" s="310"/>
      <c r="F28" s="311"/>
      <c r="G28" s="318"/>
      <c r="H28" s="319"/>
      <c r="I28" s="340"/>
    </row>
    <row r="29" ht="15" customHeight="1" spans="1:7">
      <c r="A29" s="320"/>
      <c r="B29" s="321"/>
      <c r="C29" s="322"/>
      <c r="D29" s="322"/>
      <c r="E29" s="323"/>
      <c r="F29" s="324"/>
      <c r="G29" s="325"/>
    </row>
    <row r="30" ht="18" customHeight="1" spans="1:7">
      <c r="A30" s="326" t="s">
        <v>141</v>
      </c>
      <c r="B30" s="322">
        <f>SUM(B6:B28)</f>
        <v>317806</v>
      </c>
      <c r="C30" s="322">
        <f>SUM(C6:C28)</f>
        <v>323733</v>
      </c>
      <c r="D30" s="322">
        <f>SUM(D6:D28)</f>
        <v>305120</v>
      </c>
      <c r="E30" s="327">
        <f>ROUND(D30/C30*100,1)</f>
        <v>94.3</v>
      </c>
      <c r="F30" s="324">
        <f>(D30/B30-1)*100</f>
        <v>-3.99174339062195</v>
      </c>
      <c r="G30" s="318"/>
    </row>
    <row r="31" ht="18" customHeight="1" spans="1:7">
      <c r="A31" s="326"/>
      <c r="B31" s="321"/>
      <c r="C31" s="322"/>
      <c r="D31" s="322"/>
      <c r="E31" s="327"/>
      <c r="F31" s="324"/>
      <c r="G31" s="318"/>
    </row>
    <row r="32" ht="18" customHeight="1" spans="1:7">
      <c r="A32" s="328" t="s">
        <v>142</v>
      </c>
      <c r="B32" s="321">
        <f>SUM(B33:B33)</f>
        <v>25760</v>
      </c>
      <c r="C32" s="322">
        <f>SUM(C33:C33)</f>
        <v>46386</v>
      </c>
      <c r="D32" s="322">
        <f>SUM(D33:D33)</f>
        <v>46385</v>
      </c>
      <c r="E32" s="329"/>
      <c r="F32" s="330"/>
      <c r="G32" s="331"/>
    </row>
    <row r="33" ht="18" customHeight="1" spans="1:7">
      <c r="A33" s="210" t="s">
        <v>143</v>
      </c>
      <c r="B33" s="332">
        <v>25760</v>
      </c>
      <c r="C33" s="332">
        <v>46386</v>
      </c>
      <c r="D33" s="332">
        <v>46385</v>
      </c>
      <c r="E33" s="329"/>
      <c r="F33" s="330"/>
      <c r="G33" s="331"/>
    </row>
    <row r="34" ht="18" customHeight="1" spans="1:7">
      <c r="A34" s="333"/>
      <c r="B34" s="321"/>
      <c r="C34" s="322"/>
      <c r="D34" s="322"/>
      <c r="E34" s="334"/>
      <c r="F34" s="330"/>
      <c r="G34" s="331"/>
    </row>
    <row r="35" ht="18" customHeight="1" spans="1:7">
      <c r="A35" s="335" t="s">
        <v>144</v>
      </c>
      <c r="B35" s="321">
        <f>SUM(B36:B39,B41)</f>
        <v>146226</v>
      </c>
      <c r="C35" s="322">
        <f>SUM(C36:C39)</f>
        <v>112000</v>
      </c>
      <c r="D35" s="322">
        <f>SUM(D36:D39,D41)</f>
        <v>121197</v>
      </c>
      <c r="E35" s="327"/>
      <c r="F35" s="324"/>
      <c r="G35" s="325"/>
    </row>
    <row r="36" ht="18" customHeight="1" spans="1:8">
      <c r="A36" s="336" t="s">
        <v>145</v>
      </c>
      <c r="B36" s="337">
        <v>97182</v>
      </c>
      <c r="C36" s="338">
        <v>70000</v>
      </c>
      <c r="D36" s="338"/>
      <c r="E36" s="327"/>
      <c r="F36" s="324"/>
      <c r="G36" s="339"/>
      <c r="H36" s="340"/>
    </row>
    <row r="37" ht="18" customHeight="1" spans="1:7">
      <c r="A37" s="336" t="s">
        <v>157</v>
      </c>
      <c r="B37" s="341">
        <v>36563</v>
      </c>
      <c r="C37" s="342">
        <v>42000</v>
      </c>
      <c r="D37" s="342">
        <v>86990</v>
      </c>
      <c r="E37" s="323"/>
      <c r="F37" s="324"/>
      <c r="G37" s="343"/>
    </row>
    <row r="38" ht="18" customHeight="1" spans="1:7">
      <c r="A38" s="344" t="s">
        <v>158</v>
      </c>
      <c r="B38" s="341">
        <v>265</v>
      </c>
      <c r="C38" s="309"/>
      <c r="D38" s="342"/>
      <c r="E38" s="323"/>
      <c r="F38" s="324"/>
      <c r="G38" s="339"/>
    </row>
    <row r="39" ht="18" customHeight="1" spans="1:7">
      <c r="A39" s="336" t="s">
        <v>148</v>
      </c>
      <c r="B39" s="341">
        <v>11736</v>
      </c>
      <c r="C39" s="342">
        <f>C40</f>
        <v>0</v>
      </c>
      <c r="D39" s="342">
        <v>33607</v>
      </c>
      <c r="E39" s="323"/>
      <c r="F39" s="324"/>
      <c r="G39" s="325"/>
    </row>
    <row r="40" ht="18" customHeight="1" spans="1:7">
      <c r="A40" s="345" t="s">
        <v>149</v>
      </c>
      <c r="B40" s="341">
        <v>11736</v>
      </c>
      <c r="C40" s="332">
        <v>0</v>
      </c>
      <c r="D40" s="342">
        <v>33607</v>
      </c>
      <c r="E40" s="323"/>
      <c r="F40" s="324"/>
      <c r="G40" s="318"/>
    </row>
    <row r="41" ht="18" customHeight="1" spans="1:7">
      <c r="A41" s="346" t="s">
        <v>115</v>
      </c>
      <c r="B41" s="341">
        <v>480</v>
      </c>
      <c r="C41" s="322"/>
      <c r="D41" s="342">
        <v>600</v>
      </c>
      <c r="E41" s="334"/>
      <c r="F41" s="330"/>
      <c r="G41" s="331"/>
    </row>
    <row r="42" ht="18" customHeight="1" spans="1:8">
      <c r="A42" s="347" t="s">
        <v>151</v>
      </c>
      <c r="B42" s="348">
        <f>B30+B32+B35</f>
        <v>489792</v>
      </c>
      <c r="C42" s="349">
        <f>C30+C32+C35</f>
        <v>482119</v>
      </c>
      <c r="D42" s="349">
        <f>D30+D32+D35</f>
        <v>472702</v>
      </c>
      <c r="E42" s="350">
        <f>D42/C42*100</f>
        <v>98.0467477946316</v>
      </c>
      <c r="F42" s="351">
        <f>(D42/B42-1)*100</f>
        <v>-3.48923624722331</v>
      </c>
      <c r="G42" s="352"/>
      <c r="H42" s="68">
        <f>表3本级收入!D40-D42</f>
        <v>0</v>
      </c>
    </row>
    <row r="43" ht="13.5" customHeight="1" spans="2:4">
      <c r="B43" s="340"/>
      <c r="C43" s="340"/>
      <c r="D43" s="340"/>
    </row>
    <row r="44" spans="2:5">
      <c r="B44" s="353"/>
      <c r="C44" s="353"/>
      <c r="D44" s="353"/>
      <c r="E44" s="340"/>
    </row>
    <row r="45" spans="2:4">
      <c r="B45" s="340">
        <f>B42-表3本级收入!B40</f>
        <v>0</v>
      </c>
      <c r="C45" s="340"/>
      <c r="D45" s="340"/>
    </row>
    <row r="46" spans="2:6">
      <c r="B46" s="340"/>
      <c r="C46" s="340"/>
      <c r="D46" s="340"/>
      <c r="E46" s="340"/>
      <c r="F46" s="340"/>
    </row>
    <row r="47" spans="4:4">
      <c r="D47" s="340"/>
    </row>
  </sheetData>
  <mergeCells count="7">
    <mergeCell ref="A2:G2"/>
    <mergeCell ref="E3:G3"/>
    <mergeCell ref="D4:F4"/>
    <mergeCell ref="A4:A5"/>
    <mergeCell ref="B4:B5"/>
    <mergeCell ref="C4:C5"/>
    <mergeCell ref="G4:G5"/>
  </mergeCells>
  <printOptions horizontalCentered="1"/>
  <pageMargins left="0.748031496062992" right="0.433070866141732" top="0.61" bottom="0.590551181102362" header="0.31496062992126" footer="0.275590551181102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枣庄市财政局</Company>
  <Application>Microsoft Excel</Application>
  <HeadingPairs>
    <vt:vector size="2" baseType="variant">
      <vt:variant>
        <vt:lpstr>工作表</vt:lpstr>
      </vt:variant>
      <vt:variant>
        <vt:i4>41</vt:i4>
      </vt:variant>
    </vt:vector>
  </HeadingPairs>
  <TitlesOfParts>
    <vt:vector size="41" baseType="lpstr">
      <vt:lpstr>NRWNBB</vt:lpstr>
      <vt:lpstr>首页</vt:lpstr>
      <vt:lpstr>目录</vt:lpstr>
      <vt:lpstr>第一部分</vt:lpstr>
      <vt:lpstr>表1全区收入</vt:lpstr>
      <vt:lpstr>表2全区支出</vt:lpstr>
      <vt:lpstr>GAPEVW</vt:lpstr>
      <vt:lpstr>表3本级收入</vt:lpstr>
      <vt:lpstr>表4本级支出</vt:lpstr>
      <vt:lpstr>表5本级支出（功能分类）</vt:lpstr>
      <vt:lpstr>表6本级一般支出（经济分类）</vt:lpstr>
      <vt:lpstr>表7市级对薛城区一般性转移支付及税收返还情况表 </vt:lpstr>
      <vt:lpstr>表8市级对薛城区专项转移支付情况表</vt:lpstr>
      <vt:lpstr>表9区对镇街返还性支出和转移支付支出情况</vt:lpstr>
      <vt:lpstr>表10区对镇街专项转移支付支出情况</vt:lpstr>
      <vt:lpstr>第二部分</vt:lpstr>
      <vt:lpstr>表11基金收入</vt:lpstr>
      <vt:lpstr>表12基金支出</vt:lpstr>
      <vt:lpstr>表13本级基金收入</vt:lpstr>
      <vt:lpstr>表14本级基金支出</vt:lpstr>
      <vt:lpstr>表15区对镇街政府性基金预算转移支付表</vt:lpstr>
      <vt:lpstr>第三部分</vt:lpstr>
      <vt:lpstr>表16国有资本经营收入决算表</vt:lpstr>
      <vt:lpstr>表17国有资本经营支出决算表</vt:lpstr>
      <vt:lpstr>表18本级国有资本经营收入决算表</vt:lpstr>
      <vt:lpstr>表19本级国有资本经营支出决算表</vt:lpstr>
      <vt:lpstr>表20区对镇街国有资本经营预算转移支付表</vt:lpstr>
      <vt:lpstr>第四部分</vt:lpstr>
      <vt:lpstr>表21社会保险基金收入</vt:lpstr>
      <vt:lpstr>表22社会保险基金支出</vt:lpstr>
      <vt:lpstr>表23本级社会保险基金收入</vt:lpstr>
      <vt:lpstr>表24本级社会保险基金支出</vt:lpstr>
      <vt:lpstr>表25社会保险基金结余</vt:lpstr>
      <vt:lpstr>第五部分</vt:lpstr>
      <vt:lpstr>表26债务限额和余额</vt:lpstr>
      <vt:lpstr>表27一般债务限额和余额</vt:lpstr>
      <vt:lpstr>表28专项债务限额和余额</vt:lpstr>
      <vt:lpstr>表29债券发行</vt:lpstr>
      <vt:lpstr>表30债券还本付息</vt:lpstr>
      <vt:lpstr>表31分地区债券资金使用情况</vt:lpstr>
      <vt:lpstr>表32债务收支决算草案表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于明</dc:creator>
  <cp:lastModifiedBy>Administrator</cp:lastModifiedBy>
  <dcterms:created xsi:type="dcterms:W3CDTF">2000-04-07T09:16:00Z</dcterms:created>
  <cp:lastPrinted>2023-06-24T03:31:00Z</cp:lastPrinted>
  <dcterms:modified xsi:type="dcterms:W3CDTF">2025-12-05T06:40:51Z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5BE8C801D6564A5DB635234AC6A46236_13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false</vt:bool>
  </property>
</Properties>
</file>